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sadchenkoaa\Desktop\"/>
    </mc:Choice>
  </mc:AlternateContent>
  <bookViews>
    <workbookView xWindow="0" yWindow="0" windowWidth="25200" windowHeight="11190"/>
  </bookViews>
  <sheets>
    <sheet name="201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a">#REF!</definedName>
    <definedName name="\m">#REF!</definedName>
    <definedName name="\n">#REF!</definedName>
    <definedName name="\o">#REF!</definedName>
    <definedName name="______________________M8">[0]!______________________M8</definedName>
    <definedName name="______________________M9">[0]!______________________M9</definedName>
    <definedName name="______________________q11">[0]!______________________q11</definedName>
    <definedName name="______________________q15">[0]!______________________q15</definedName>
    <definedName name="______________________q17">[0]!______________________q17</definedName>
    <definedName name="______________________q2">[0]!______________________q2</definedName>
    <definedName name="______________________q3">[0]!______________________q3</definedName>
    <definedName name="______________________q4">[0]!______________________q4</definedName>
    <definedName name="______________________q5">[0]!______________________q5</definedName>
    <definedName name="______________________q6">[0]!______________________q6</definedName>
    <definedName name="______________________q7">[0]!______________________q7</definedName>
    <definedName name="______________________q8">[0]!______________________q8</definedName>
    <definedName name="______________________q9">[0]!______________________q9</definedName>
    <definedName name="_____________________M8">[0]!_____________________M8</definedName>
    <definedName name="_____________________M9">[0]!_____________________M9</definedName>
    <definedName name="_____________________q11">[0]!_____________________q11</definedName>
    <definedName name="_____________________q15">[0]!_____________________q15</definedName>
    <definedName name="_____________________q17">[0]!_____________________q17</definedName>
    <definedName name="_____________________q2">[0]!_____________________q2</definedName>
    <definedName name="_____________________q3">[0]!_____________________q3</definedName>
    <definedName name="_____________________q4">[0]!_____________________q4</definedName>
    <definedName name="_____________________q5">[0]!_____________________q5</definedName>
    <definedName name="_____________________q6">[0]!_____________________q6</definedName>
    <definedName name="_____________________q7">[0]!_____________________q7</definedName>
    <definedName name="_____________________q8">[0]!_____________________q8</definedName>
    <definedName name="_____________________q9">[0]!_____________________q9</definedName>
    <definedName name="____________________FY1">[0]!____________________FY1</definedName>
    <definedName name="____________________M8">[0]!____________________M8</definedName>
    <definedName name="____________________M9">[0]!____________________M9</definedName>
    <definedName name="____________________q11">[0]!____________________q11</definedName>
    <definedName name="____________________q15">[0]!____________________q15</definedName>
    <definedName name="____________________q17">[0]!____________________q17</definedName>
    <definedName name="____________________q2">[0]!____________________q2</definedName>
    <definedName name="____________________q3">[0]!____________________q3</definedName>
    <definedName name="____________________q4">[0]!____________________q4</definedName>
    <definedName name="____________________q5">[0]!____________________q5</definedName>
    <definedName name="____________________q6">[0]!____________________q6</definedName>
    <definedName name="____________________q7">[0]!____________________q7</definedName>
    <definedName name="____________________q8">[0]!____________________q8</definedName>
    <definedName name="____________________q9">[0]!____________________q9</definedName>
    <definedName name="____________________r">[0]!____________________r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[0]!___________________FY1</definedName>
    <definedName name="___________________M8">[0]!___________________M8</definedName>
    <definedName name="___________________M9">[0]!___________________M9</definedName>
    <definedName name="___________________q11">[0]!___________________q11</definedName>
    <definedName name="___________________q15">[0]!___________________q15</definedName>
    <definedName name="___________________q17">[0]!___________________q17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_r">[0]!___________________r</definedName>
    <definedName name="__________________FY1">[0]!__________________FY1</definedName>
    <definedName name="__________________M8">#N/A</definedName>
    <definedName name="__________________M9">#N/A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[0]!__________________r</definedName>
    <definedName name="_________________FY1">[0]!_________________FY1</definedName>
    <definedName name="_________________M8">#N/A</definedName>
    <definedName name="_________________M9">#N/A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[0]!_________________r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[1]FES!#REF!</definedName>
    <definedName name="__________SP10">[1]FES!#REF!</definedName>
    <definedName name="__________SP11">[1]FES!#REF!</definedName>
    <definedName name="__________SP12">[1]FES!#REF!</definedName>
    <definedName name="__________SP13">[1]FES!#REF!</definedName>
    <definedName name="__________SP14">[1]FES!#REF!</definedName>
    <definedName name="__________SP15">[1]FES!#REF!</definedName>
    <definedName name="__________SP16">[1]FES!#REF!</definedName>
    <definedName name="__________SP17">[1]FES!#REF!</definedName>
    <definedName name="__________SP18">[1]FES!#REF!</definedName>
    <definedName name="__________SP19">[1]FES!#REF!</definedName>
    <definedName name="__________SP2">[1]FES!#REF!</definedName>
    <definedName name="__________SP20">[1]FES!#REF!</definedName>
    <definedName name="__________SP3">[1]FES!#REF!</definedName>
    <definedName name="__________SP4">[1]FES!#REF!</definedName>
    <definedName name="__________SP5">[1]FES!#REF!</definedName>
    <definedName name="__________SP7">[1]FES!#REF!</definedName>
    <definedName name="__________SP8">[1]FES!#REF!</definedName>
    <definedName name="__________SP9">[1]FES!#REF!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FY1">#N/A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r">#N/A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FY1">#N/A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r">#N/A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FY1">#N/A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r">#N/A</definedName>
    <definedName name="_______SP1">[2]FES!#REF!</definedName>
    <definedName name="_______SP10">[2]FES!#REF!</definedName>
    <definedName name="_______SP11">[2]FES!#REF!</definedName>
    <definedName name="_______SP1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FY1">#N/A</definedName>
    <definedName name="______M8">[0]!______M8</definedName>
    <definedName name="______M9">[0]!______M9</definedName>
    <definedName name="______Num2">#REF!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r">#N/A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FY1">[0]!_____FY1</definedName>
    <definedName name="_____M8">[0]!_____M8</definedName>
    <definedName name="_____M9">[0]!_____M9</definedName>
    <definedName name="_____Num2">#REF!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r">[0]!_____r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FY1">[0]!____FY1</definedName>
    <definedName name="____M8">[0]!____M8</definedName>
    <definedName name="____M9">[0]!____M9</definedName>
    <definedName name="____Num2">#REF!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r">[0]!____r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FY1">[0]!___FY1</definedName>
    <definedName name="___M8">[0]!___M8</definedName>
    <definedName name="___M9">[0]!___M9</definedName>
    <definedName name="___Num2">#REF!</definedName>
    <definedName name="___q11">[0]!___q11</definedName>
    <definedName name="___q15">[0]!___q15</definedName>
    <definedName name="___q17">[0]!___q17</definedName>
    <definedName name="___q2">[0]!___q2</definedName>
    <definedName name="___q3">[0]!___q3</definedName>
    <definedName name="___q4">[0]!___q4</definedName>
    <definedName name="___q5">[0]!___q5</definedName>
    <definedName name="___q6">[0]!___q6</definedName>
    <definedName name="___q7">[0]!___q7</definedName>
    <definedName name="___q8">[0]!___q8</definedName>
    <definedName name="___q9">[0]!___q9</definedName>
    <definedName name="___r">[0]!___r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xlfn_SUMIFS">#N/A</definedName>
    <definedName name="__123Graph_AGRAPH1" hidden="1">'[3]на 1 тут'!#REF!</definedName>
    <definedName name="__123Graph_AGRAPH2" hidden="1">'[3]на 1 тут'!#REF!</definedName>
    <definedName name="__123Graph_BGRAPH1" hidden="1">'[3]на 1 тут'!#REF!</definedName>
    <definedName name="__123Graph_BGRAPH2" hidden="1">'[3]на 1 тут'!#REF!</definedName>
    <definedName name="__123Graph_CGRAPH1" hidden="1">'[3]на 1 тут'!#REF!</definedName>
    <definedName name="__123Graph_CGRAPH2" hidden="1">'[3]на 1 тут'!#REF!</definedName>
    <definedName name="__123Graph_LBL_AGRAPH1" hidden="1">'[3]на 1 тут'!#REF!</definedName>
    <definedName name="__123Graph_XGRAPH1" hidden="1">'[3]на 1 тут'!#REF!</definedName>
    <definedName name="__123Graph_XGRAPH2" hidden="1">'[3]на 1 тут'!#REF!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FY1">[0]!__FY1</definedName>
    <definedName name="__M8">[0]!__M8</definedName>
    <definedName name="__M9">[0]!__M9</definedName>
    <definedName name="__Num2">#REF!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r">#N/A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_xlfn_SUMIFS">#N/A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Y1">[0]!_FY1</definedName>
    <definedName name="_IDОтчета">178174</definedName>
    <definedName name="_IDШаблона">178176</definedName>
    <definedName name="_M8">[0]!_M8</definedName>
    <definedName name="_M9">[0]!_M9</definedName>
    <definedName name="_Num2">#REF!</definedName>
    <definedName name="_Order1" hidden="1">255</definedName>
    <definedName name="_q11">[0]!_q11</definedName>
    <definedName name="_q15">[0]!_q15</definedName>
    <definedName name="_q17">[0]!_q17</definedName>
    <definedName name="_q2">[0]!_q2</definedName>
    <definedName name="_q3">[0]!_q3</definedName>
    <definedName name="_q4">[0]!_q4</definedName>
    <definedName name="_q5">[0]!_q5</definedName>
    <definedName name="_q6">[0]!_q6</definedName>
    <definedName name="_q7">[0]!_q7</definedName>
    <definedName name="_q8">[0]!_q8</definedName>
    <definedName name="_q9">[0]!_q9</definedName>
    <definedName name="_r">[0]!_r</definedName>
    <definedName name="_Sort" hidden="1">#REF!</definedName>
    <definedName name="_SP1">[2]FES!#REF!</definedName>
    <definedName name="_SP10">[2]FES!#REF!</definedName>
    <definedName name="_SP11">[2]FES!#REF!</definedName>
    <definedName name="_SP12">[2]FES!#REF!</definedName>
    <definedName name="_SP13">[2]FES!#REF!</definedName>
    <definedName name="_SP14">[2]FES!#REF!</definedName>
    <definedName name="_SP15">[2]FES!#REF!</definedName>
    <definedName name="_SP16">[2]FES!#REF!</definedName>
    <definedName name="_SP17">[2]FES!#REF!</definedName>
    <definedName name="_SP18">[2]FES!#REF!</definedName>
    <definedName name="_SP19">[2]FES!#REF!</definedName>
    <definedName name="_SP2">[2]FES!#REF!</definedName>
    <definedName name="_SP20">[2]FES!#REF!</definedName>
    <definedName name="_SP3">[2]FES!#REF!</definedName>
    <definedName name="_SP4">[2]FES!#REF!</definedName>
    <definedName name="_SP5">[2]FES!#REF!</definedName>
    <definedName name="_SP7">[2]FES!#REF!</definedName>
    <definedName name="_SP8">[2]FES!#REF!</definedName>
    <definedName name="_SP9">[2]FES!#REF!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÷ĺňâĺđňűé">#REF!</definedName>
    <definedName name="a">[4]Параметры!$E$37</definedName>
    <definedName name="AES">#REF!</definedName>
    <definedName name="àî">[0]!àî</definedName>
    <definedName name="ALL_ORG">#REF!</definedName>
    <definedName name="ALL_SET">#REF!</definedName>
    <definedName name="AN">[0]!AN</definedName>
    <definedName name="âňîđîé">#REF!</definedName>
    <definedName name="anscount" hidden="1">1</definedName>
    <definedName name="AOE">#REF!</definedName>
    <definedName name="APR">#REF!</definedName>
    <definedName name="AUG">#REF!</definedName>
    <definedName name="b">[4]Параметры!$F$37</definedName>
    <definedName name="B490_02">'[5]УФ-61'!#REF!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C_STAT">[6]TEHSHEET!#REF!</definedName>
    <definedName name="cd">[0]!cd</definedName>
    <definedName name="check_List14_a">#REF!</definedName>
    <definedName name="check_List14_b">#REF!</definedName>
    <definedName name="CheckBC_List01">#REF!</definedName>
    <definedName name="CheckBC_List08">'[7]4 баланс ээ'!#REF!</definedName>
    <definedName name="CheckBC_List10_1">#REF!</definedName>
    <definedName name="CheckBC_List10_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6_1">#REF!</definedName>
    <definedName name="CheckBC_List13_6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OK">#REF!</definedName>
    <definedName name="com">[0]!com</definedName>
    <definedName name="CompOt">[0]!CompOt</definedName>
    <definedName name="CompOt2">[0]!CompOt2</definedName>
    <definedName name="CompRas">[0]!CompRas</definedName>
    <definedName name="Contents">#REF!</definedName>
    <definedName name="COPY_DIAP">#REF!</definedName>
    <definedName name="count_ue_column">#REF!</definedName>
    <definedName name="ct">[0]!ct</definedName>
    <definedName name="CUR_VER">[8]Заголовок!$B$21</definedName>
    <definedName name="d">[4]Параметры!$G$37</definedName>
    <definedName name="ď">[0]!ď</definedName>
    <definedName name="DaNet">[9]TEHSHEET!#REF!</definedName>
    <definedName name="DATA">#REF!</definedName>
    <definedName name="DATE">#REF!</definedName>
    <definedName name="ďď">[0]!ďď</definedName>
    <definedName name="đđ">[0]!đđ</definedName>
    <definedName name="đđđ">[0]!đđđ</definedName>
    <definedName name="DEC">#REF!</definedName>
    <definedName name="dip">#N/A</definedName>
    <definedName name="ďĺđâűé">#REF!</definedName>
    <definedName name="DOC">#REF!</definedName>
    <definedName name="dolgosrochn_column">#REF!</definedName>
    <definedName name="dolgosrochn_eoz_column">#REF!</definedName>
    <definedName name="Down_range">#REF!</definedName>
    <definedName name="dsragh">[0]!dsragh</definedName>
    <definedName name="e">[4]Параметры!#REF!</definedName>
    <definedName name="ęĺ">[0]!ęĺ</definedName>
    <definedName name="er\">[0]!er\</definedName>
    <definedName name="ererer">#N/A</definedName>
    <definedName name="eso">#N/A</definedName>
    <definedName name="ESO_ET">#REF!</definedName>
    <definedName name="ESO_PROT">#N/A</definedName>
    <definedName name="ESOcom">#REF!</definedName>
    <definedName name="et_List01_eoz">#REF!</definedName>
    <definedName name="et_List01_index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w">[0]!ew</definedName>
    <definedName name="Excel_BuiltIn__FilterDatabase_19">'[10]15 УИ'!#REF!</definedName>
    <definedName name="Excel_BuiltIn_Print_Area_12">'[10]9а Закупки'!$B$5:$Q$112,'[10]9а Закупки'!$S$5:$AF$112</definedName>
    <definedName name="Excel_BuiltIn_Print_Area_13">'[10]10 Оплата труда'!$B$5:$Q$60,'[10]10 Оплата труда'!$S$5:$AF$60</definedName>
    <definedName name="Excel_BuiltIn_Print_Area_14">'[10]11 Прочие'!$B$5:$Q$128,'[10]11 Прочие'!$S$5:$AF$128</definedName>
    <definedName name="Excel_BuiltIn_Print_Area_15">#REF!,#REF!</definedName>
    <definedName name="Excel_BuiltIn_Print_Area_16">#REF!,#REF!</definedName>
    <definedName name="Excel_BuiltIn_Print_Area_17">'[10]14а ДПН план'!$B$7:$AN$486,'[10]14а ДПН план'!$B$489:$W$524,'[10]14а ДПН план'!$B$527:$AN$660,'[10]14а ДПН план'!$AP$8:$BE$486,'[10]14а ДПН план'!$AP$527:$BE$660</definedName>
    <definedName name="Excel_BuiltIn_Print_Area_18">'[10]14б ДПН отчет'!$B$6:$AN$786,'[10]14б ДПН отчет'!#REF!,'[10]14б ДПН отчет'!#REF!</definedName>
    <definedName name="Excel_BuiltIn_Print_Area_19">'[10]15 УИ'!$B$1:$M$77,'[10]15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'[10]3 Выручка'!$B$6:$Q$143,'[10]3 Выручка'!$S$6:$AF$143</definedName>
    <definedName name="Excel_BuiltIn_Print_Area_5">'[10]5 Производство'!$B$5:$Q$35,'[10]5 Производство'!$S$5:$AF$35</definedName>
    <definedName name="Excel_BuiltIn_Print_Area_6">'[10]6 Смета затрат'!$B$6:$Q$428,'[10]6 Смета затрат'!$S$6:$AF$428</definedName>
    <definedName name="Excel_BuiltIn_Print_Area_7">'[10]7 Ремонты'!$B$5:$Q$116,'[10]7 Ремонты'!$S$5:$AF$116</definedName>
    <definedName name="Excel_BuiltIn_Print_Area_8">'[10]8 Инвестиции-свод'!$B$5:$Q$240,'[10]8 Инвестиции-свод'!$S$5:$AF$240</definedName>
    <definedName name="Excel_BuiltIn_Print_Area_9">'[10]8 Инвестиции-программа'!$A$1:$BJ$163,'[10]8 Инвестиции-программа'!$BL$1:$CW$127</definedName>
    <definedName name="Excel_BuiltIn_Print_Titles_12">'[10]9а Закупки'!$B$1:$D$65536,'[10]9а Закупки'!$A$7:$IV$9</definedName>
    <definedName name="Excel_BuiltIn_Print_Titles_13">'[10]10 Оплата труда'!$B$1:$D$65536,'[10]10 Оплата труда'!$A$6:$IV$8</definedName>
    <definedName name="Excel_BuiltIn_Print_Titles_15">#REF!</definedName>
    <definedName name="Excel_BuiltIn_Print_Titles_16">#REF!</definedName>
    <definedName name="Excel_BuiltIn_Print_Titles_19">'[10]15 УИ'!$B$1:$D$65536,'[10]15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'[10]7 Ремонты'!$B$1:$D$65536,'[10]7 Ремонты'!$A$7:$IV$9</definedName>
    <definedName name="Excel_BuiltIn_Print_Titles_9">'[10]8 Инвестиции-программа'!$A$1:$B$65536,'[10]8 Инвестиции-программа'!$A$3:$IV$4</definedName>
    <definedName name="f">[4]Параметры!#REF!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[9]Топливо2009!#REF!</definedName>
    <definedName name="F9_SC_2">[9]Топливо2009!#REF!</definedName>
    <definedName name="F9_SC_3">[9]Топливо2009!#REF!</definedName>
    <definedName name="F9_SC_4">[9]Топливо2009!#REF!</definedName>
    <definedName name="F9_SC_5">[9]Топливо2009!#REF!</definedName>
    <definedName name="F9_SC_6">[9]Топливо2009!#REF!</definedName>
    <definedName name="F9_SCOPE">#REF!</definedName>
    <definedName name="fbgffnjfgg">[0]!fbgffnjfgg</definedName>
    <definedName name="FEB">#REF!</definedName>
    <definedName name="fff">#REF!</definedName>
    <definedName name="fg">[0]!fg</definedName>
    <definedName name="fio_ruk">#REF!</definedName>
    <definedName name="FIRST_REGULATION_PERIOD_LONGTERM_RAB">[11]TECHSHEET!#REF!</definedName>
    <definedName name="FIRST_REGULATION_PERIOD_ZPLUS_RAB">[11]TECHSHEET!#REF!</definedName>
    <definedName name="ForIns">[12]Регионы!#REF!</definedName>
    <definedName name="FUEL">#REF!</definedName>
    <definedName name="FUEL_ET">#REF!</definedName>
    <definedName name="FUELLIST">#REF!</definedName>
    <definedName name="g">[4]Параметры!#REF!</definedName>
    <definedName name="GES">#REF!</definedName>
    <definedName name="GES_DATA">#REF!</definedName>
    <definedName name="GES_LIST">#REF!</definedName>
    <definedName name="GES3_DATA">#REF!</definedName>
    <definedName name="gfg">[0]!gfg</definedName>
    <definedName name="gg">[0]!gg</definedName>
    <definedName name="gh">[0]!gh</definedName>
    <definedName name="ghhktyi">[0]!ghhktyi</definedName>
    <definedName name="god">[11]Титульный!$M$5</definedName>
    <definedName name="GRES">#REF!</definedName>
    <definedName name="GRES_DATA">#REF!</definedName>
    <definedName name="GRES_LIST">#REF!</definedName>
    <definedName name="grety5e">[0]!grety5e</definedName>
    <definedName name="gtty">#N/A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elper_Котельные">[13]Справочники!$A$9:$A$12</definedName>
    <definedName name="Helper_ТЭС">[13]Справочники!$A$2:$A$5</definedName>
    <definedName name="Helper_ТЭС_Котельные">[14]Справочники!$A$2:$A$4,[14]Справочники!$A$16:$A$18</definedName>
    <definedName name="Helper_ФОРЭМ">[13]Справочники!$A$30:$A$35</definedName>
    <definedName name="hfte">[0]!hfte</definedName>
    <definedName name="hhh">[0]!hhh</definedName>
    <definedName name="hhy">[0]!hhy</definedName>
    <definedName name="hj">#N/A</definedName>
    <definedName name="hk">#N/A</definedName>
    <definedName name="îî">[0]!îî</definedName>
    <definedName name="iiiiii">#N/A</definedName>
    <definedName name="ind_tarif_159">#REF!</definedName>
    <definedName name="ind_tarif_160">#REF!</definedName>
    <definedName name="ind_tarif_161">#REF!</definedName>
    <definedName name="ind_tarif_163">#REF!</definedName>
    <definedName name="ind_tarif_164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8">#REF!</definedName>
    <definedName name="index_179">#REF!</definedName>
    <definedName name="index_180">#REF!</definedName>
    <definedName name="index_181">#REF!</definedName>
    <definedName name="index_185">#REF!</definedName>
    <definedName name="index_186">#REF!</definedName>
    <definedName name="index_187">#REF!</definedName>
    <definedName name="INN">#REF!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oioioi">[0]!ioioioi</definedName>
    <definedName name="ioioioio">[0]!ioioioio</definedName>
    <definedName name="j">[0]!j</definedName>
    <definedName name="JAN">#REF!</definedName>
    <definedName name="jk">#N/A</definedName>
    <definedName name="jkj">#N/A</definedName>
    <definedName name="JUL">#REF!</definedName>
    <definedName name="JUN">#REF!</definedName>
    <definedName name="K">[0]!K</definedName>
    <definedName name="KALMENERGO">#N/A</definedName>
    <definedName name="klklklklklklklk">[0]!klklklklklklklk</definedName>
    <definedName name="knkn.n.">[0]!knkn.n.</definedName>
    <definedName name="KOTLODERJ_LIST">[15]Справочники!$E$8:$E$9</definedName>
    <definedName name="l">[0]!l</definedName>
    <definedName name="let">[16]Справочники!$J$18:$J$22</definedName>
    <definedName name="LINE">#REF!</definedName>
    <definedName name="LINE2">#REF!</definedName>
    <definedName name="LIST_ORG_EE">#REF!</definedName>
    <definedName name="llll">#REF!</definedName>
    <definedName name="logical">[17]TEHSHEET!$K$2:$K$3</definedName>
    <definedName name="M7.3">[0]!M7.3</definedName>
    <definedName name="mail_address">#REF!</definedName>
    <definedName name="MAR">#REF!</definedName>
    <definedName name="MAY">#REF!</definedName>
    <definedName name="MmExcelLinker_6E24F10A_D93B_4197_A91F_1E8C46B84DD5">РТ передача [18]ээ!$I$76:$I$76</definedName>
    <definedName name="MO">#REF!</definedName>
    <definedName name="MONTH">#REF!</definedName>
    <definedName name="mrsk">[16]Справочники!$B$1:$B$15</definedName>
    <definedName name="MU">[16]Справочники!$M$1:$M$4</definedName>
    <definedName name="ňđĺňčé">#REF!</definedName>
    <definedName name="net">#N/A</definedName>
    <definedName name="NET_INV">[19]TEHSHEET!#REF!</definedName>
    <definedName name="NET_ORG">[19]TEHSHEET!#REF!</definedName>
    <definedName name="NET_W">[19]TEHSHEET!#REF!</definedName>
    <definedName name="nfyz">[0]!nfyz</definedName>
    <definedName name="NOM">#REF!</definedName>
    <definedName name="NOV">#REF!</definedName>
    <definedName name="nov_tariff">[17]Титульный!$F$12</definedName>
    <definedName name="NSRF">#REF!</definedName>
    <definedName name="Num">#REF!</definedName>
    <definedName name="NVV_BY_LEVELS_NUMERIC_AREA">#REF!</definedName>
    <definedName name="NVV_BY_LEVELS_SMOOTHING_TOTAL_VALUES">#REF!,#REF!,#REF!,#REF!,#REF!,#REF!,#REF!,#REF!,#REF!,#REF!,#REF!,#REF!,#REF!,#REF!,#REF!,#REF!,#REF!,#REF!,#REF!,#REF!,#REF!,#REF!,#REF!,#REF!,#REF!,#REF!</definedName>
    <definedName name="NVV_BY_LEVELS_SMOOTHING_YEARS">#REF!,#REF!,#REF!,#REF!,#REF!,#REF!,#REF!,#REF!,#REF!,#REF!,#REF!,#REF!,#REF!,#REF!,#REF!,#REF!,#REF!,#REF!,#REF!,#REF!,#REF!,#REF!,#REF!,#REF!,#REF!,#REF!</definedName>
    <definedName name="NVV_BY_RAB_NUMERIC_AREA">'[11]Расчёт НВВ по RAB'!$G$16:$CF$122,'[11]Расчёт НВВ по RAB'!$G$124:$CF$139</definedName>
    <definedName name="nvv_List13_1_159">#REF!</definedName>
    <definedName name="nvv_List13_1_160">#REF!</definedName>
    <definedName name="nvv_List13_1_161">#REF!</definedName>
    <definedName name="nvv_List13_1_162">#REF!</definedName>
    <definedName name="nvv_List13_1_163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59">#REF!</definedName>
    <definedName name="nvv_List13_2_160">#REF!</definedName>
    <definedName name="nvv_List13_2_161">#REF!</definedName>
    <definedName name="nvv_List13_2_162">#REF!</definedName>
    <definedName name="nvv_List13_2_163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59">#REF!</definedName>
    <definedName name="nvv_List13_4_160">#REF!</definedName>
    <definedName name="nvv_List13_4_161">#REF!</definedName>
    <definedName name="nvv_List13_4_162">#REF!</definedName>
    <definedName name="nvv_List13_4_163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59">#REF!</definedName>
    <definedName name="nvv_List13_6_160">#REF!</definedName>
    <definedName name="nvv_List13_6_161">#REF!</definedName>
    <definedName name="nvv_List13_6_162">#REF!</definedName>
    <definedName name="nvv_List13_6_163">#REF!</definedName>
    <definedName name="nvv_List13_6_167">'[7]НВВ(1 полуг.)'!#REF!</definedName>
    <definedName name="nvv_List13_6_168">'[7]НВВ(1 полуг.)'!#REF!</definedName>
    <definedName name="nvv_List13_6_169">'[7]НВВ(1 полуг.)'!#REF!</definedName>
    <definedName name="nvv_List13_6_170">'[7]НВВ(1 полуг.)'!#REF!</definedName>
    <definedName name="nvv_List13_6_171">'[7]НВВ(1 полуг.)'!#REF!</definedName>
    <definedName name="nvv_List13_6_172">'[7]НВВ(1 полуг.)'!#REF!</definedName>
    <definedName name="nvv_List13_6_173">'[7]НВВ(1 полуг.)'!#REF!</definedName>
    <definedName name="nvv_List13_6_174">'[7]НВВ(1 полуг.)'!#REF!</definedName>
    <definedName name="nvv_List13_6_175">'[7]НВВ(1 полуг.)'!#REF!</definedName>
    <definedName name="nvv_List13_6_176">'[7]НВВ(1 полуг.)'!#REF!</definedName>
    <definedName name="nvv_List13_6_178">'[7]НВВ(1 полуг.)'!#REF!</definedName>
    <definedName name="nvv_List13_6_179">'[7]НВВ(1 полуг.)'!#REF!</definedName>
    <definedName name="nvv_List13_6_180">'[7]НВВ(1 полуг.)'!#REF!</definedName>
    <definedName name="nvv_List13_6_181">'[7]НВВ(1 полуг.)'!#REF!</definedName>
    <definedName name="nvv_List13_6_185">'[7]НВВ(1 полуг.)'!#REF!</definedName>
    <definedName name="nvv_List13_6_186">'[7]НВВ(1 полуг.)'!#REF!</definedName>
    <definedName name="nvv_List13_6_187">'[7]НВВ(1 полуг.)'!#REF!</definedName>
    <definedName name="nvv_List13_7_159">#REF!</definedName>
    <definedName name="nvv_List13_7_160">#REF!</definedName>
    <definedName name="nvv_List13_7_161">#REF!</definedName>
    <definedName name="nvv_List13_7_162">#REF!</definedName>
    <definedName name="nvv_List13_7_163">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59">#REF!</definedName>
    <definedName name="nvv_List13_8_160">#REF!</definedName>
    <definedName name="nvv_List13_8_161">#REF!</definedName>
    <definedName name="nvv_List13_8_162">#REF!</definedName>
    <definedName name="nvv_List13_8_163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>[0]!o</definedName>
    <definedName name="OCT">#REF!</definedName>
    <definedName name="OKTMO">#REF!</definedName>
    <definedName name="öó">[0]!öó</definedName>
    <definedName name="ooo">[0]!ooo</definedName>
    <definedName name="oooo">[0]!oooo</definedName>
    <definedName name="opopo">[0]!opopo</definedName>
    <definedName name="ORE">#REF!</definedName>
    <definedName name="ORG">[12]Справочники!#REF!</definedName>
    <definedName name="org_3_183">#REF!</definedName>
    <definedName name="org_4_183">#REF!</definedName>
    <definedName name="org_id">#REF!</definedName>
    <definedName name="Org_list">#REF!</definedName>
    <definedName name="OTH_DATA">#REF!</definedName>
    <definedName name="OTH_LIST">#REF!</definedName>
    <definedName name="p">'[20]Вводные данные систем'!#REF!</definedName>
    <definedName name="P1_dip" hidden="1">[21]FST5!$G$167:$G$172,[21]FST5!$G$174:$G$175,[21]FST5!$G$177:$G$180,[21]FST5!$G$182,[21]FST5!$G$184:$G$188,[21]FST5!$G$190,[21]FST5!$G$192:$G$194</definedName>
    <definedName name="P1_eso" hidden="1">[21]FST5!$G$167:$G$172,[21]FST5!$G$174:$G$175,[21]FST5!$G$177:$G$180,[21]FST5!$G$182,[21]FST5!$G$184:$G$188,[21]FST5!$G$190,[21]FST5!$G$192:$G$194</definedName>
    <definedName name="P1_ESO_PROT" hidden="1">#REF!,#REF!,#REF!,#REF!,#REF!,#REF!,#REF!,#REF!</definedName>
    <definedName name="P1_net" hidden="1">[21]FST5!$G$118:$G$123,[21]FST5!$G$125:$G$126,[21]FST5!$G$128:$G$131,[21]FST5!$G$133,[21]FST5!$G$135:$G$139,[21]FST5!$G$141,[21]FST5!$G$143:$G$145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>'[22]16'!$E$15:$I$16,'[22]16'!$E$18:$I$20,'[22]16'!$E$23:$I$23,'[22]16'!$E$26:$I$26,'[22]16'!$E$29:$I$29,'[22]16'!$E$32:$I$32,'[22]16'!$E$35:$I$35,'[22]16'!$B$34,'[22]16'!$B$37</definedName>
    <definedName name="P1_SCOPE_17_PRT" hidden="1">'[22]17'!$E$13:$H$21,'[22]17'!$J$9:$J$11,'[22]17'!$J$13:$J$21,'[22]17'!$E$24:$H$26,'[22]17'!$E$28:$H$36,'[22]17'!$J$24:$M$26,'[22]17'!$J$28:$M$36,'[22]17'!$E$39:$H$41</definedName>
    <definedName name="P1_SCOPE_4_PRT" hidden="1">'[22]4'!$F$23:$I$23,'[22]4'!$F$25:$I$25,'[22]4'!$F$27:$I$31,'[22]4'!$K$14:$N$20,'[22]4'!$K$23:$N$23,'[22]4'!$K$25:$N$25,'[22]4'!$K$27:$N$31,'[22]4'!$P$14:$S$20,'[22]4'!$P$23:$S$23</definedName>
    <definedName name="P1_SCOPE_5_PRT" hidden="1">'[22]5'!$F$23:$I$23,'[22]5'!$F$25:$I$25,'[22]5'!$F$27:$I$31,'[22]5'!$K$14:$N$21,'[22]5'!$K$23:$N$23,'[22]5'!$K$25:$N$25,'[22]5'!$K$27:$N$31,'[22]5'!$P$14:$S$21,'[22]5'!$P$23:$S$23</definedName>
    <definedName name="P1_SCOPE_CORR" hidden="1">#REF!,#REF!,#REF!,#REF!,#REF!,#REF!,#REF!</definedName>
    <definedName name="P1_SCOPE_DOP" hidden="1">[23]Регионы!#REF!,[23]Регионы!#REF!,[23]Регионы!#REF!,[23]Регионы!#REF!,[23]Регионы!#REF!,[23]Регионы!#REF!</definedName>
    <definedName name="P1_SCOPE_F1_PRT" hidden="1">'[22]Ф-1 (для АО-энерго)'!$D$74:$E$84,'[22]Ф-1 (для АО-энерго)'!$D$71:$E$72,'[22]Ф-1 (для АО-энерго)'!$D$66:$E$69,'[22]Ф-1 (для АО-энерго)'!$D$61:$E$64</definedName>
    <definedName name="P1_SCOPE_F2_PRT" hidden="1">'[22]Ф-2 (для АО-энерго)'!$G$56,'[22]Ф-2 (для АО-энерго)'!$E$55:$E$56,'[22]Ф-2 (для АО-энерго)'!$F$55:$G$55,'[22]Ф-2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[22]перекрестка!$H$15:$H$19,[22]перекрестка!$H$21:$H$25,[22]перекрестка!$J$14:$J$25,[22]перекрестка!$K$15:$K$19,[22]перекрестка!$K$21:$K$25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[24]Свод!$L$27:$N$37,[24]Свод!$L$39:$N$51,[24]Свод!$L$53:$N$66,[24]Свод!$L$68:$N$73,[24]Свод!$L$75:$N$89,[24]Свод!$L$91:$N$101,[24]Свод!$L$103:$N$111</definedName>
    <definedName name="P1_SCOPE_TAR" hidden="1">[24]Свод!$G$27:$AA$37,[24]Свод!$G$39:$AA$51,[24]Свод!$G$53:$AA$66,[24]Свод!$G$68:$AA$73,[24]Свод!$G$75:$AA$89,[24]Свод!$G$91:$AA$101,[24]Свод!$G$103:$AA$111</definedName>
    <definedName name="P1_SCOPE_TAR_OLD" hidden="1">[24]Свод!$H$27:$H$37,[24]Свод!$H$39:$H$51,[24]Свод!$H$53:$H$66,[24]Свод!$H$68:$H$73,[24]Свод!$H$75:$H$89,[24]Свод!$H$91:$H$101,[24]Свод!$H$103:$H$108</definedName>
    <definedName name="P1_SET_PROT" hidden="1">#REF!,#REF!,#REF!,#REF!,#REF!,#REF!,#REF!</definedName>
    <definedName name="P1_SET_PRT" hidden="1">#REF!,#REF!,#REF!,#REF!,#REF!,#REF!,#REF!</definedName>
    <definedName name="P1_T1_Protect" hidden="1">#REF!,#REF!,#REF!,#REF!,#REF!,#REF!</definedName>
    <definedName name="P1_T16?axis?R?ДОГОВОР" hidden="1">'[25]16'!$E$76:$M$76,'[25]16'!$E$8:$M$8,'[25]16'!$E$12:$M$12,'[25]16'!$E$52:$M$52,'[25]16'!$E$16:$M$16,'[25]16'!$E$64:$M$64,'[25]16'!$E$84:$M$85,'[25]16'!$E$48:$M$48,'[25]16'!$E$80:$M$80,'[25]16'!$E$72:$M$72,'[25]16'!$E$44:$M$44</definedName>
    <definedName name="P1_T16?axis?R?ДОГОВОР?" hidden="1">'[25]16'!$A$76,'[25]16'!$A$84:$A$85,'[25]16'!$A$72,'[25]16'!$A$80,'[25]16'!$A$68,'[25]16'!$A$64,'[25]16'!$A$60,'[25]16'!$A$56,'[25]16'!$A$52,'[25]16'!$A$48,'[25]16'!$A$44,'[25]16'!$A$40,'[25]16'!$A$36,'[25]16'!$A$32,'[25]16'!$A$28,'[25]16'!$A$24,'[25]16'!$A$20</definedName>
    <definedName name="P1_T16?L1" hidden="1">'[25]16'!$A$74:$M$74,'[25]16'!$A$14:$M$14,'[25]16'!$A$10:$M$10,'[25]16'!$A$50:$M$50,'[25]16'!$A$6:$M$6,'[25]16'!$A$62:$M$62,'[25]16'!$A$78:$M$78,'[25]16'!$A$46:$M$46,'[25]16'!$A$82:$M$82,'[25]16'!$A$70:$M$70,'[25]16'!$A$42:$M$42</definedName>
    <definedName name="P1_T16?L1.x" hidden="1">'[25]16'!$A$76:$M$76,'[25]16'!$A$16:$M$16,'[25]16'!$A$12:$M$12,'[25]16'!$A$52:$M$52,'[25]16'!$A$8:$M$8,'[25]16'!$A$64:$M$64,'[25]16'!$A$80:$M$80,'[25]16'!$A$48:$M$48,'[25]16'!$A$84:$M$85,'[25]16'!$A$72:$M$72,'[25]16'!$A$44:$M$44</definedName>
    <definedName name="P1_T16_Protect" hidden="1">#REF!,#REF!,#REF!,#REF!,#REF!,#REF!,#REF!,#REF!</definedName>
    <definedName name="P1_T17?L4">'[14]29'!$J$18:$J$25,'[14]29'!$G$18:$G$25,'[14]29'!$G$35:$G$42,'[14]29'!$J$35:$J$42,'[14]29'!$G$60,'[14]29'!$J$60,'[14]29'!$M$60,'[14]29'!$P$60,'[14]29'!$P$18:$P$25,'[14]29'!$G$9:$G$16</definedName>
    <definedName name="P1_T17?unit?РУБ.ГКАЛ">'[14]29'!$F$44:$F$51,'[14]29'!$I$44:$I$51,'[14]29'!$L$44:$L$51,'[14]29'!$F$18:$F$25,'[14]29'!$I$60,'[14]29'!$L$60,'[14]29'!$O$60,'[14]29'!$F$60,'[14]29'!$F$9:$F$16,'[14]29'!$I$9:$I$16</definedName>
    <definedName name="P1_T17?unit?ТГКАЛ">'[14]29'!$M$18:$M$25,'[14]29'!$J$18:$J$25,'[14]29'!$G$18:$G$25,'[14]29'!$G$35:$G$42,'[14]29'!$J$35:$J$42,'[14]29'!$G$60,'[14]29'!$J$60,'[14]29'!$M$60,'[14]29'!$P$60,'[14]29'!$G$9:$G$16</definedName>
    <definedName name="P1_T17_Protection">'[14]29'!$O$47:$P$51,'[14]29'!$L$47:$M$51,'[14]29'!$L$53:$M$53,'[14]29'!$L$55:$M$59,'[14]29'!$O$53:$P$53,'[14]29'!$O$55:$P$59,'[14]29'!$F$12:$G$16,'[14]29'!$F$10:$G$10</definedName>
    <definedName name="P1_T18.2_Protect" hidden="1">#REF!,#REF!,#REF!,#REF!,#REF!,#REF!,#REF!</definedName>
    <definedName name="P1_T20_Protection" hidden="1">'[14]20'!$E$4:$H$4,'[14]20'!$E$13:$H$13,'[14]20'!$E$16:$H$17,'[14]20'!$E$19:$H$19,'[14]20'!$J$4:$M$4,'[14]20'!$J$8:$M$11,'[14]20'!$J$13:$M$13,'[14]20'!$J$16:$M$17,'[14]20'!$J$19:$M$19</definedName>
    <definedName name="P1_T21_Protection">'[14]21'!$O$31:$S$33,'[14]21'!$E$11,'[14]21'!$G$11:$K$11,'[14]21'!$M$11,'[14]21'!$O$11:$S$11,'[14]21'!$E$14:$E$16,'[14]21'!$G$14:$K$16,'[14]21'!$M$14:$M$16,'[14]21'!$O$14:$S$16</definedName>
    <definedName name="P1_T23_Protection">'[14]23'!$F$9:$J$25,'[14]23'!$O$9:$P$25,'[14]23'!$A$32:$A$34,'[14]23'!$F$32:$J$34,'[14]23'!$O$32:$P$34,'[14]23'!$A$37:$A$53,'[14]23'!$F$37:$J$53,'[14]23'!$O$37:$P$53</definedName>
    <definedName name="P1_T25_protection">'[14]25'!$G$8:$J$21,'[14]25'!$G$24:$J$28,'[14]25'!$G$30:$J$33,'[14]25'!$G$35:$J$37,'[14]25'!$G$41:$J$42,'[14]25'!$L$8:$O$21,'[14]25'!$L$24:$O$28,'[14]25'!$L$30:$O$33</definedName>
    <definedName name="P1_T26_Protection">'[14]26'!$B$34:$B$36,'[14]26'!$F$8:$I$8,'[14]26'!$F$10:$I$11,'[14]26'!$F$13:$I$15,'[14]26'!$F$18:$I$19,'[14]26'!$F$22:$I$24,'[14]26'!$F$26:$I$26,'[14]26'!$F$29:$I$32</definedName>
    <definedName name="P1_T27_Protection">'[14]27'!$B$34:$B$36,'[14]27'!$F$8:$I$8,'[14]27'!$F$10:$I$11,'[14]27'!$F$13:$I$15,'[14]27'!$F$18:$I$19,'[14]27'!$F$22:$I$24,'[14]27'!$F$26:$I$26,'[14]27'!$F$29:$I$32</definedName>
    <definedName name="P1_T28?axis?R?ПЭ">'[14]28'!$D$16:$I$18,'[14]28'!$D$22:$I$24,'[14]28'!$D$28:$I$30,'[14]28'!$D$37:$I$39,'[14]28'!$D$42:$I$44,'[14]28'!$D$48:$I$50,'[14]28'!$D$54:$I$56,'[14]28'!$D$63:$I$65</definedName>
    <definedName name="P1_T28?axis?R?ПЭ?">'[14]28'!$B$16:$B$18,'[14]28'!$B$22:$B$24,'[14]28'!$B$28:$B$30,'[14]28'!$B$37:$B$39,'[14]28'!$B$42:$B$44,'[14]28'!$B$48:$B$50,'[14]28'!$B$54:$B$56,'[14]28'!$B$63:$B$65</definedName>
    <definedName name="P1_T28?Data">'[14]28'!$G$242:$H$265,'[14]28'!$D$242:$E$265,'[14]28'!$G$216:$H$239,'[14]28'!$D$268:$E$292,'[14]28'!$G$268:$H$292,'[14]28'!$D$216:$E$239,'[14]28'!$G$190:$H$213</definedName>
    <definedName name="P1_T28_Protection">'[14]28'!$B$74:$B$76,'[14]28'!$B$80:$B$82,'[14]28'!$B$89:$B$91,'[14]28'!$B$94:$B$96,'[14]28'!$B$100:$B$102,'[14]28'!$B$106:$B$108,'[14]28'!$B$115:$B$117,'[14]28'!$B$120:$B$122</definedName>
    <definedName name="P1_T4_Protect" hidden="1">'[26]4'!$G$20:$J$20,'[26]4'!$G$22:$J$22,'[26]4'!$G$24:$J$28,'[26]4'!$L$11:$O$17,'[26]4'!$L$20:$O$20,'[26]4'!$L$22:$O$22,'[26]4'!$L$24:$O$28,'[26]4'!$Q$11:$T$17,'[26]4'!$Q$20:$T$20</definedName>
    <definedName name="P1_T6_Protect" hidden="1">#REF!,#REF!,#REF!,#REF!,#REF!,#REF!,#REF!,#REF!,#REF!</definedName>
    <definedName name="P10_SCOPE_FULL_LOAD" hidden="1">#REF!,#REF!,#REF!,#REF!,#REF!,#REF!</definedName>
    <definedName name="P10_T1_Protect" hidden="1">#REF!,#REF!,#REF!,#REF!,#REF!</definedName>
    <definedName name="P10_T28_Protection">'[14]28'!$G$167:$H$169,'[14]28'!$D$172:$E$174,'[14]28'!$G$172:$H$174,'[14]28'!$D$178:$E$180,'[14]28'!$G$178:$H$181,'[14]28'!$D$184:$E$186,'[14]28'!$G$184:$H$186</definedName>
    <definedName name="P11_SCOPE_FULL_LOAD" hidden="1">#REF!,#REF!,#REF!,#REF!,#REF!</definedName>
    <definedName name="P11_T1_Protect" hidden="1">#REF!,#REF!,#REF!,#REF!,#REF!</definedName>
    <definedName name="P11_T28_Protection">'[14]28'!$D$193:$E$195,'[14]28'!$G$193:$H$195,'[14]28'!$D$198:$E$200,'[14]28'!$G$198:$H$200,'[14]28'!$D$204:$E$206,'[14]28'!$G$204:$H$206,'[14]28'!$D$210:$E$212,'[14]28'!$B$68:$B$70</definedName>
    <definedName name="P12_SCOPE_FULL_LOAD" hidden="1">#REF!,#REF!,#REF!,#REF!,#REF!,#REF!</definedName>
    <definedName name="P12_T1_Protect" hidden="1">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 hidden="1">#REF!,#REF!,#REF!,#REF!,#REF!</definedName>
    <definedName name="P14_SCOPE_FULL_LOAD" hidden="1">#REF!,#REF!,#REF!,#REF!,#REF!,#REF!</definedName>
    <definedName name="P14_T1_Protect" hidden="1">#REF!,#REF!,#REF!,#REF!,#REF!</definedName>
    <definedName name="P15_SCOPE_FULL_LOAD" hidden="1">#REF!,#REF!,#REF!,#REF!,#REF!,P1_SCOPE_FULL_LOAD</definedName>
    <definedName name="P15_T1_Protect" hidden="1">#REF!,#REF!,#REF!,#REF!,#REF!</definedName>
    <definedName name="P16_SCOPE_FULL_LOAD" hidden="1">P2_SCOPE_FULL_LOAD,P3_SCOPE_FULL_LOAD,P4_SCOPE_FULL_LOAD,P5_SCOPE_FULL_LOAD,P6_SCOPE_FULL_LOAD,P7_SCOPE_FULL_LOAD,P8_SCOPE_FULL_LOAD</definedName>
    <definedName name="P16_T1_Protect" hidden="1">#REF!,#REF!,#REF!,#REF!,#REF!,#REF!</definedName>
    <definedName name="P17_SCOPE_FULL_LOAD" hidden="1">P9_SCOPE_FULL_LOAD,P10_SCOPE_FULL_LOAD,P11_SCOPE_FULL_LOAD,P12_SCOPE_FULL_LOAD,P13_SCOPE_FULL_LOAD,P14_SCOPE_FULL_LOAD,P15_SCOPE_FULL_LOAD</definedName>
    <definedName name="P17_T1_Protect" hidden="1">#REF!,#REF!,#REF!,#REF!,#REF!</definedName>
    <definedName name="P18_T1_Protect" hidden="1">#REF!,#REF!,#REF!,P1_T1_Protect,P2_T1_Protect,P3_T1_Protect,P4_T1_Protect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[21]FST5!$G$100:$G$116,[21]FST5!$G$118:$G$123,[21]FST5!$G$125:$G$126,[21]FST5!$G$128:$G$131,[21]FST5!$G$133,[21]FST5!$G$135:$G$139,[21]FST5!$G$141</definedName>
    <definedName name="P2_SC_CLR" hidden="1">#REF!,#REF!,#REF!,#REF!,#REF!</definedName>
    <definedName name="P2_SC22" hidden="1">#REF!,#REF!,#REF!,#REF!,#REF!,#REF!,#REF!</definedName>
    <definedName name="P2_SCOPE_16_PRT">'[22]16'!$E$38:$I$38,'[22]16'!$E$41:$I$41,'[22]16'!$E$45:$I$47,'[22]16'!$E$49:$I$49,'[22]16'!$E$53:$I$54,'[22]16'!$E$56:$I$57,'[22]16'!$E$59:$I$59,'[22]16'!$E$9:$I$13</definedName>
    <definedName name="P2_SCOPE_4_PRT" hidden="1">'[22]4'!$P$25:$S$25,'[22]4'!$P$27:$S$31,'[22]4'!$U$14:$X$20,'[22]4'!$U$23:$X$23,'[22]4'!$U$25:$X$25,'[22]4'!$U$27:$X$31,'[22]4'!$Z$14:$AC$20,'[22]4'!$Z$23:$AC$23,'[22]4'!$Z$25:$AC$25</definedName>
    <definedName name="P2_SCOPE_5_PRT" hidden="1">'[22]5'!$P$25:$S$25,'[22]5'!$P$27:$S$31,'[22]5'!$U$14:$X$21,'[22]5'!$U$23:$X$23,'[22]5'!$U$25:$X$25,'[22]5'!$U$27:$X$31,'[22]5'!$Z$14:$AC$21,'[22]5'!$Z$23:$AC$23,'[22]5'!$Z$25:$AC$25</definedName>
    <definedName name="P2_SCOPE_CORR" hidden="1">#REF!,#REF!,#REF!,#REF!,#REF!,#REF!,#REF!,#REF!</definedName>
    <definedName name="P2_SCOPE_F1_PRT" hidden="1">'[22]Ф-1 (для АО-энерго)'!$D$56:$E$59,'[22]Ф-1 (для АО-энерго)'!$D$34:$E$50,'[22]Ф-1 (для АО-энерго)'!$D$32:$E$32,'[22]Ф-1 (для АО-энерго)'!$D$23:$E$30</definedName>
    <definedName name="P2_SCOPE_F2_PRT" hidden="1">'[22]Ф-2 (для АО-энерго)'!$D$52:$G$54,'[22]Ф-2 (для АО-энерго)'!$C$21:$E$42,'[22]Ф-2 (для АО-энерго)'!$A$12:$E$12,'[22]Ф-2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[22]перекрестка!$N$14:$N$25,[22]перекрестка!$N$27:$N$31,[22]перекрестка!$J$27:$K$31,[22]перекрестка!$F$27:$H$31,[22]перекрестка!$F$33:$H$37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[24]Свод!$W$8:$W$25,[24]Свод!$W$27:$W$37,[24]Свод!$W$39:$W$51,[24]Свод!$W$53:$W$66,[24]Свод!$W$68:$W$73,[24]Свод!$W$75:$W$89,[24]Свод!$W$91:$W$101</definedName>
    <definedName name="P2_T1_Protect" hidden="1">#REF!,#REF!,#REF!,#REF!,#REF!,#REF!</definedName>
    <definedName name="P2_T17?L4">'[14]29'!$J$9:$J$16,'[14]29'!$M$9:$M$16,'[14]29'!$P$9:$P$16,'[14]29'!$G$44:$G$51,'[14]29'!$J$44:$J$51,'[14]29'!$M$44:$M$51,'[14]29'!$M$35:$M$42,'[14]29'!$P$35:$P$42,'[14]29'!$P$44:$P$51</definedName>
    <definedName name="P2_T17?unit?РУБ.ГКАЛ">'[14]29'!$I$18:$I$25,'[14]29'!$L$9:$L$16,'[14]29'!$L$18:$L$25,'[14]29'!$O$9:$O$16,'[14]29'!$F$35:$F$42,'[14]29'!$I$35:$I$42,'[14]29'!$L$35:$L$42,'[14]29'!$O$35:$O$51</definedName>
    <definedName name="P2_T17?unit?ТГКАЛ">'[14]29'!$J$9:$J$16,'[14]29'!$M$9:$M$16,'[14]29'!$P$9:$P$16,'[14]29'!$M$35:$M$42,'[14]29'!$P$35:$P$42,'[14]29'!$G$44:$G$51,'[14]29'!$J$44:$J$51,'[14]29'!$M$44:$M$51,'[14]29'!$P$44:$P$51</definedName>
    <definedName name="P2_T17_Protection">'[14]29'!$F$19:$G$19,'[14]29'!$F$21:$G$25,'[14]29'!$F$27:$G$27,'[14]29'!$F$29:$G$33,'[14]29'!$F$36:$G$36,'[14]29'!$F$38:$G$42,'[14]29'!$F$45:$G$45,'[14]29'!$F$47:$G$51</definedName>
    <definedName name="P2_T21_Protection">'[14]21'!$E$20:$E$22,'[14]21'!$G$20:$K$22,'[14]21'!$M$20:$M$22,'[14]21'!$O$20:$S$22,'[14]21'!$E$26:$E$28,'[14]21'!$G$26:$K$28,'[14]21'!$M$26:$M$28,'[14]21'!$O$26:$S$28</definedName>
    <definedName name="P2_T25_protection">'[14]25'!$L$35:$O$37,'[14]25'!$L$41:$O$42,'[14]25'!$Q$8:$T$21,'[14]25'!$Q$24:$T$28,'[14]25'!$Q$30:$T$33,'[14]25'!$Q$35:$T$37,'[14]25'!$Q$41:$T$42,'[14]25'!$B$35:$B$37</definedName>
    <definedName name="P2_T26_Protection">'[14]26'!$F$34:$I$36,'[14]26'!$K$8:$N$8,'[14]26'!$K$10:$N$11,'[14]26'!$K$13:$N$15,'[14]26'!$K$18:$N$19,'[14]26'!$K$22:$N$24,'[14]26'!$K$26:$N$26,'[14]26'!$K$29:$N$32</definedName>
    <definedName name="P2_T27_Protection">'[14]27'!$F$34:$I$36,'[14]27'!$K$8:$N$8,'[14]27'!$K$10:$N$11,'[14]27'!$K$13:$N$15,'[14]27'!$K$18:$N$19,'[14]27'!$K$22:$N$24,'[14]27'!$K$26:$N$26,'[14]27'!$K$29:$N$32</definedName>
    <definedName name="P2_T28?axis?R?ПЭ">'[14]28'!$D$68:$I$70,'[14]28'!$D$74:$I$76,'[14]28'!$D$80:$I$82,'[14]28'!$D$89:$I$91,'[14]28'!$D$94:$I$96,'[14]28'!$D$100:$I$102,'[14]28'!$D$106:$I$108,'[14]28'!$D$115:$I$117</definedName>
    <definedName name="P2_T28?axis?R?ПЭ?">'[14]28'!$B$68:$B$70,'[14]28'!$B$74:$B$76,'[14]28'!$B$80:$B$82,'[14]28'!$B$89:$B$91,'[14]28'!$B$94:$B$96,'[14]28'!$B$100:$B$102,'[14]28'!$B$106:$B$108,'[14]28'!$B$115:$B$117</definedName>
    <definedName name="P2_T28_Protection">'[14]28'!$B$126:$B$128,'[14]28'!$B$132:$B$134,'[14]28'!$B$141:$B$143,'[14]28'!$B$146:$B$148,'[14]28'!$B$152:$B$154,'[14]28'!$B$158:$B$160,'[14]28'!$B$167:$B$169</definedName>
    <definedName name="P2_T4_Protect" hidden="1">'[26]4'!$Q$22:$T$22,'[26]4'!$Q$24:$T$28,'[26]4'!$V$24:$Y$28,'[26]4'!$V$22:$Y$22,'[26]4'!$V$20:$Y$20,'[26]4'!$V$11:$Y$17,'[26]4'!$AA$11:$AD$17,'[26]4'!$AA$20:$AD$20,'[26]4'!$AA$22:$AD$22</definedName>
    <definedName name="P3_dip" hidden="1">[21]FST5!$G$143:$G$145,[21]FST5!$G$214:$G$217,[21]FST5!$G$219:$G$224,[21]FST5!$G$226,[21]FST5!$G$228,[21]FST5!$G$230,[21]FST5!$G$232,[21]FST5!$G$197:$G$212</definedName>
    <definedName name="P3_SC22" hidden="1">#REF!,#REF!,#REF!,#REF!,#REF!,#REF!</definedName>
    <definedName name="P3_SCOPE_F1_PRT" hidden="1">'[22]Ф-1 (для АО-энерго)'!$E$16:$E$17,'[22]Ф-1 (для АО-энерго)'!$C$4:$D$4,'[22]Ф-1 (для АО-энерго)'!$C$7:$E$10,'[22]Ф-1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[22]перекрестка!$J$33:$K$37,[22]перекрестка!$N$33:$N$37,[22]перекрестка!$F$39:$H$43,[22]перекрестка!$J$39:$K$43,[22]перекрестка!$N$39:$N$43</definedName>
    <definedName name="P3_SCOPE_SV_PRT" hidden="1">#REF!,#REF!,#REF!,#REF!,#REF!,#REF!,#REF!</definedName>
    <definedName name="P3_T1_Protect" hidden="1">#REF!,#REF!,#REF!,#REF!,#REF!</definedName>
    <definedName name="P3_T17_Protection">'[14]29'!$F$53:$G$53,'[14]29'!$F$55:$G$59,'[14]29'!$I$55:$J$59,'[14]29'!$I$53:$J$53,'[14]29'!$I$47:$J$51,'[14]29'!$I$45:$J$45,'[14]29'!$I$38:$J$42,'[14]29'!$I$36:$J$36</definedName>
    <definedName name="P3_T21_Protection">'[14]21'!$E$31:$E$33,'[14]21'!$G$31:$K$33,'[14]21'!$B$14:$B$16,'[14]21'!$B$20:$B$22,'[14]21'!$B$26:$B$28,'[14]21'!$B$31:$B$33,'[14]21'!$M$31:$M$33,P1_T21_Protection</definedName>
    <definedName name="P3_T27_Protection">'[14]27'!$K$34:$N$36,'[14]27'!$P$8:$S$8,'[14]27'!$P$10:$S$11,'[14]27'!$P$13:$S$15,'[14]27'!$P$18:$S$19,'[14]27'!$P$22:$S$24,'[14]27'!$P$26:$S$26,'[14]27'!$P$29:$S$32</definedName>
    <definedName name="P3_T28?axis?R?ПЭ">'[14]28'!$D$120:$I$122,'[14]28'!$D$126:$I$128,'[14]28'!$D$132:$I$134,'[14]28'!$D$141:$I$143,'[14]28'!$D$146:$I$148,'[14]28'!$D$152:$I$154,'[14]28'!$D$158:$I$160</definedName>
    <definedName name="P3_T28?axis?R?ПЭ?">'[14]28'!$B$120:$B$122,'[14]28'!$B$126:$B$128,'[14]28'!$B$132:$B$134,'[14]28'!$B$141:$B$143,'[14]28'!$B$146:$B$148,'[14]28'!$B$152:$B$154,'[14]28'!$B$158:$B$160</definedName>
    <definedName name="P3_T28_Protection">'[14]28'!$B$172:$B$174,'[14]28'!$B$178:$B$180,'[14]28'!$B$184:$B$186,'[14]28'!$B$193:$B$195,'[14]28'!$B$198:$B$200,'[14]28'!$B$204:$B$206,'[14]28'!$B$210:$B$212</definedName>
    <definedName name="P4_dip" hidden="1">[21]FST5!$G$70:$G$75,[21]FST5!$G$77:$G$78,[21]FST5!$G$80:$G$83,[21]FST5!$G$85,[21]FST5!$G$87:$G$91,[21]FST5!$G$93,[21]FST5!$G$95:$G$97,[21]FST5!$G$52:$G$68</definedName>
    <definedName name="P4_SCOPE_F1_PRT" hidden="1">'[22]Ф-1 (для АО-энерго)'!$C$13:$E$13,'[22]Ф-1 (для АО-энерго)'!$A$14:$E$14,'[22]Ф-1 (для АО-энерго)'!$C$23:$C$50,'[22]Ф-1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[22]перекрестка!$F$45:$H$49,[22]перекрестка!$J$45:$K$49,[22]перекрестка!$N$45:$N$49,[22]перекрестка!$F$53:$G$64,[22]перекрестка!$H$54:$H$58</definedName>
    <definedName name="P4_T1_Protect" hidden="1">#REF!,#REF!,#REF!,#REF!,#REF!,#REF!</definedName>
    <definedName name="P4_T17_Protection">'[14]29'!$I$29:$J$33,'[14]29'!$I$27:$J$27,'[14]29'!$I$21:$J$25,'[14]29'!$I$19:$J$19,'[14]29'!$I$12:$J$16,'[14]29'!$I$10:$J$10,'[14]29'!$L$10:$M$10,'[14]29'!$L$12:$M$16</definedName>
    <definedName name="P4_T28?axis?R?ПЭ">'[14]28'!$D$167:$I$169,'[14]28'!$D$172:$I$174,'[14]28'!$D$178:$I$180,'[14]28'!$D$184:$I$186,'[14]28'!$D$193:$I$195,'[14]28'!$D$198:$I$200,'[14]28'!$D$204:$I$206</definedName>
    <definedName name="P4_T28?axis?R?ПЭ?">'[14]28'!$B$167:$B$169,'[14]28'!$B$172:$B$174,'[14]28'!$B$178:$B$180,'[14]28'!$B$184:$B$186,'[14]28'!$B$193:$B$195,'[14]28'!$B$198:$B$200,'[14]28'!$B$204:$B$206</definedName>
    <definedName name="P4_T28_Protection">'[14]28'!$B$219:$B$221,'[14]28'!$B$224:$B$226,'[14]28'!$B$230:$B$232,'[14]28'!$B$236:$B$238,'[14]28'!$B$245:$B$247,'[14]28'!$B$250:$B$252,'[14]28'!$B$256:$B$258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[22]перекрестка!$H$60:$H$64,[22]перекрестка!$J$53:$J$64,[22]перекрестка!$K$54:$K$58,[22]перекрестка!$K$60:$K$64,[22]перекрестка!$N$53:$N$64</definedName>
    <definedName name="P5_T1_Protect" hidden="1">#REF!,#REF!,#REF!,#REF!,#REF!</definedName>
    <definedName name="P5_T17_Protection">'[14]29'!$L$19:$M$19,'[14]29'!$L$21:$M$27,'[14]29'!$L$29:$M$33,'[14]29'!$L$36:$M$36,'[14]29'!$L$38:$M$42,'[14]29'!$L$45:$M$45,'[14]29'!$O$10:$P$10,'[14]29'!$O$12:$P$16</definedName>
    <definedName name="P5_T28?axis?R?ПЭ">'[14]28'!$D$210:$I$212,'[14]28'!$D$219:$I$221,'[14]28'!$D$224:$I$226,'[14]28'!$D$230:$I$232,'[14]28'!$D$236:$I$238,'[14]28'!$D$245:$I$247,'[14]28'!$D$250:$I$252</definedName>
    <definedName name="P5_T28?axis?R?ПЭ?">'[14]28'!$B$210:$B$212,'[14]28'!$B$219:$B$221,'[14]28'!$B$224:$B$226,'[14]28'!$B$230:$B$232,'[14]28'!$B$236:$B$238,'[14]28'!$B$245:$B$247,'[14]28'!$B$250:$B$252</definedName>
    <definedName name="P5_T28_Protection">'[14]28'!$B$262:$B$264,'[14]28'!$B$271:$B$273,'[14]28'!$B$276:$B$278,'[14]28'!$B$282:$B$284,'[14]28'!$B$288:$B$291,'[14]28'!$B$11:$B$13,'[14]28'!$B$16:$B$18,'[14]28'!$B$22:$B$24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[22]перекрестка!$F$66:$H$70,[22]перекрестка!$J$66:$K$70,[22]перекрестка!$N$66:$N$70,[22]перекрестка!$F$72:$H$76,[22]перекрестка!$J$72:$K$76</definedName>
    <definedName name="P6_T1_Protect" hidden="1">#REF!,#REF!,#REF!,#REF!,#REF!</definedName>
    <definedName name="P6_T17_Protection">'[14]29'!$O$19:$P$19,'[14]29'!$O$21:$P$25,'[14]29'!$O$27:$P$27,'[14]29'!$O$29:$P$33,'[14]29'!$O$36:$P$36,'[14]29'!$O$38:$P$42,'[14]29'!$O$45:$P$45,P1_T17_Protection</definedName>
    <definedName name="P6_T2.1?Protection">P1_T2.1?Protection</definedName>
    <definedName name="P6_T28?axis?R?ПЭ">'[14]28'!$D$256:$I$258,'[14]28'!$D$262:$I$264,'[14]28'!$D$271:$I$273,'[14]28'!$D$276:$I$278,'[14]28'!$D$282:$I$284,'[14]28'!$D$288:$I$291,'[14]28'!$D$11:$I$13,P1_T28?axis?R?ПЭ</definedName>
    <definedName name="P6_T28?axis?R?ПЭ?">'[14]28'!$B$256:$B$258,'[14]28'!$B$262:$B$264,'[14]28'!$B$271:$B$273,'[14]28'!$B$276:$B$278,'[14]28'!$B$282:$B$284,'[14]28'!$B$288:$B$291,'[14]28'!$B$11:$B$13,P1_T28?axis?R?ПЭ?</definedName>
    <definedName name="P6_T28_Protection">'[14]28'!$B$28:$B$30,'[14]28'!$B$37:$B$39,'[14]28'!$B$42:$B$44,'[14]28'!$B$48:$B$50,'[14]28'!$B$54:$B$56,'[14]28'!$B$63:$B$65,'[14]28'!$G$210:$H$212,'[14]28'!$D$11:$E$13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[22]перекрестка!$N$72:$N$76,[22]перекрестка!$F$78:$H$82,[22]перекрестка!$J$78:$K$82,[22]перекрестка!$N$78:$N$82,[22]перекрестка!$F$84:$H$88</definedName>
    <definedName name="P7_T1_Protect" hidden="1">#REF!,#REF!,#REF!,#REF!,#REF!</definedName>
    <definedName name="P7_T28_Protection">'[14]28'!$G$11:$H$13,'[14]28'!$D$16:$E$18,'[14]28'!$G$16:$H$18,'[14]28'!$D$22:$E$24,'[14]28'!$G$22:$H$24,'[14]28'!$D$28:$E$30,'[14]28'!$G$28:$H$30,'[14]28'!$D$37:$E$39</definedName>
    <definedName name="P8_SCOPE_FULL_LOAD" hidden="1">#REF!,#REF!,#REF!,#REF!,#REF!,#REF!</definedName>
    <definedName name="P8_SCOPE_NOTIND" hidden="1">#REF!,#REF!,#REF!,#REF!,#REF!,#REF!</definedName>
    <definedName name="P8_SCOPE_PER_PRT">[22]перекрестка!$J$84:$K$88,[22]перекрестка!$N$84:$N$88,[22]перекрестка!$F$14:$G$25,P1_SCOPE_PER_PRT,P2_SCOPE_PER_PRT,P3_SCOPE_PER_PRT,P4_SCOPE_PER_PRT</definedName>
    <definedName name="P8_T1_Protect" hidden="1">#REF!,#REF!,#REF!,#REF!,#REF!</definedName>
    <definedName name="P8_T28_Protection">'[14]28'!$G$37:$H$39,'[14]28'!$D$42:$E$44,'[14]28'!$G$42:$H$44,'[14]28'!$D$48:$E$50,'[14]28'!$G$48:$H$50,'[14]28'!$D$54:$E$56,'[14]28'!$G$54:$H$56,'[14]28'!$D$89:$E$91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_Protect" hidden="1">#REF!,#REF!,#REF!,#REF!,#REF!</definedName>
    <definedName name="P9_T28_Protection">'[14]28'!$G$89:$H$91,'[14]28'!$G$94:$H$96,'[14]28'!$D$94:$E$96,'[14]28'!$D$100:$E$102,'[14]28'!$G$100:$H$102,'[14]28'!$D$106:$E$108,'[14]28'!$G$106:$H$108,'[14]28'!$D$167:$E$169</definedName>
    <definedName name="PER_ET">#REF!</definedName>
    <definedName name="period_column">#REF!</definedName>
    <definedName name="period_index_column">#REF!</definedName>
    <definedName name="period_list">[17]TEHSHEET!$N$2:$N$7</definedName>
    <definedName name="period_list_index">[27]TEHSHEET!$AF$2:$AF$10</definedName>
    <definedName name="period_list_index_end">[27]TEHSHEET!$AG$2:$AG$15</definedName>
    <definedName name="Personal">'[28]6 Списки'!$A$2:$A$20</definedName>
    <definedName name="pIns_List04_1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'[7]5 баланс эм'!#REF!</definedName>
    <definedName name="pIns_List11_1">#REF!</definedName>
    <definedName name="pIns_List11_2">#REF!</definedName>
    <definedName name="pIns_List11_3">#REF!</definedName>
    <definedName name="pIns_List12_1">#REF!</definedName>
    <definedName name="pIns_List12_2">#REF!</definedName>
    <definedName name="pIns_List12_3">#REF!</definedName>
    <definedName name="pIns_List13_1_1">#REF!</definedName>
    <definedName name="pIns_List13_1_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'[7]НВВ(1 полуг.)'!#REF!</definedName>
    <definedName name="pIns_List13_6_2">'[7]НВВ(1 полуг.)'!#REF!</definedName>
    <definedName name="pIns_List13_6_3">'[7]НВВ(1 полуг.)'!#REF!</definedName>
    <definedName name="pIns_List13_7_1">#REF!</definedName>
    <definedName name="pIns_List13_7_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olta">#REF!</definedName>
    <definedName name="pp">[0]!pp</definedName>
    <definedName name="ppp">[0]!ppp</definedName>
    <definedName name="pppp">[0]!pppp</definedName>
    <definedName name="ppppp">[0]!ppppp</definedName>
    <definedName name="ppppppp">[0]!ppppppp</definedName>
    <definedName name="PR_ET">[6]TEHSHEET!#REF!</definedName>
    <definedName name="PR_OBJ_ET">[6]TEHSHEET!#REF!</definedName>
    <definedName name="PR_OPT">#REF!</definedName>
    <definedName name="PR_ROZN">#REF!</definedName>
    <definedName name="Project">[29]Списки!$B$2:$B$21</definedName>
    <definedName name="PROT">#REF!,#REF!,#REF!,#REF!,#REF!,#REF!</definedName>
    <definedName name="PROT_22">P3_PROT_22,P4_PROT_22,P5_PROT_22</definedName>
    <definedName name="qw">[0]!qw</definedName>
    <definedName name="rab_index_column">#REF!</definedName>
    <definedName name="RAB_NUMERIC_AREA">'[11]Расчёт расходов по RAB'!$G$17:$CF$26,'[11]Расчёт расходов по RAB'!$G$30:$CF$48,'[11]Расчёт расходов по RAB'!$G$52:$CF$63,'[11]Расчёт расходов по RAB'!$G$68:$CF$76,'[11]Расчёт расходов по RAB'!$G$80:$CF$128</definedName>
    <definedName name="re">[0]!re</definedName>
    <definedName name="REESTR_FILTERED">#REF!</definedName>
    <definedName name="ReestrOrg">[30]Reestr_org!$A$1:$A$4</definedName>
    <definedName name="REG_ET">#REF!</definedName>
    <definedName name="REG_PROT">#REF!,#REF!,#REF!,#REF!,#REF!,#REF!,#REF!</definedName>
    <definedName name="REGcom">#REF!</definedName>
    <definedName name="REGION">[31]TEHSHEET!$B$2:$B$86</definedName>
    <definedName name="region_name">[15]Титульный!$F$8</definedName>
    <definedName name="REGIONS">[22]TEHSHEET!$C$6:$C$89</definedName>
    <definedName name="REGUL">#REF!</definedName>
    <definedName name="rgk">[32]FST5!$G$214:$G$217,[32]FST5!$G$219:$G$224,[32]FST5!$G$226,[32]FST5!$G$228,[32]FST5!$G$230,[32]FST5!$G$232,[32]FST5!$G$197:$G$212</definedName>
    <definedName name="ROZN_09">'[9]2009'!#REF!</definedName>
    <definedName name="rr">[0]!rr</definedName>
    <definedName name="ŕŕ">[0]!ŕŕ</definedName>
    <definedName name="RRE">#REF!</definedName>
    <definedName name="rrtget6">[0]!rrtget6</definedName>
    <definedName name="rsk">[16]Справочники!$D$1:$D$62</definedName>
    <definedName name="rt">[0]!rt</definedName>
    <definedName name="rtrt">#N/A</definedName>
    <definedName name="rtrtrtr">[0]!rtrtrtr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PBEXrevision" hidden="1">25</definedName>
    <definedName name="SAPBEXsysID" hidden="1">"BWP"</definedName>
    <definedName name="SAPBEXwbID" hidden="1">"EXRNGC7AHMWGVUJ0YHOVCZ5AP"</definedName>
    <definedName name="SBT_ET">#REF!</definedName>
    <definedName name="SBT_PROT">#N/A</definedName>
    <definedName name="SBTcom">#REF!</definedName>
    <definedName name="sbyt">[32]FST5!$G$70:$G$75,[32]FST5!$G$77:$G$78,[32]FST5!$G$80:$G$83,[32]FST5!$G$85,[32]FST5!$G$87:$G$91,[32]FST5!$G$93,[32]FST5!$G$95:$G$97,[32]FST5!$G$52:$G$68</definedName>
    <definedName name="SCENARIOS">[22]TEHSHEET!$K$6:$K$7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'[33]17.1'!$D$14:$F$17,'[33]17.1'!$D$19:$F$22,'[33]17.1'!$I$9:$I$12,'[33]17.1'!$I$14:$I$17,'[33]17.1'!$I$19:$I$22,'[33]17.1'!$D$9:$F$12</definedName>
    <definedName name="SCOPE_17_LD">#REF!</definedName>
    <definedName name="SCOPE_17_PRT">#N/A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'[33]24'!$E$8:$J$47,'[33]24'!$E$49:$J$66</definedName>
    <definedName name="SCOPE_24_PRT">'[33]24'!$E$41:$I$41,'[33]24'!$E$34:$I$34,'[33]24'!$E$36:$I$36,'[33]24'!$E$43:$I$43</definedName>
    <definedName name="SCOPE_25_LD">#REF!</definedName>
    <definedName name="SCOPE_25_PRT">'[33]25'!$E$20:$I$20,'[33]25'!$E$34:$I$34,'[33]25'!$E$41:$I$41,'[33]25'!$E$8:$I$10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APR">#REF!</definedName>
    <definedName name="SCOPE_AUG">#REF!</definedName>
    <definedName name="SCOPE_BAL_EN">#REF!</definedName>
    <definedName name="SCOPE_BAL_PW">[34]мощность!$D$18:$P$21,[34]мощность!$S$18:$AE$21,[34]мощность!$AH$18:$AT$21,[34]мощность!$AW$18:$BI$21,[34]мощность!$BL$18:$BX$21,[34]мощность!$CA$18:$CM$21,[34]мощность!$CP$18:$DB$21,[34]мощность!$DE$18:$DQ$21,[34]мощность!$DT$18:$EF$21,[34]мощность!$EI$18:$EU$21,[34]мощность!$EX$18:$FJ$21,[34]мощность!$FM$18:$FY$21,[34]мощность!$GD$18:$GP$21</definedName>
    <definedName name="SCOPE_CL">[35]Справочники!$F$11:$F$11</definedName>
    <definedName name="SCOPE_CORR">#REF!,#REF!,#REF!,#REF!,#REF!,P1_SCOPE_CORR,P2_SCOPE_CORR</definedName>
    <definedName name="SCOPE_CPR">#REF!</definedName>
    <definedName name="SCOPE_DEC">#REF!</definedName>
    <definedName name="SCOPE_DOP">#N/A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EB">#REF!</definedName>
    <definedName name="SCOPE_FL">[35]Справочники!$H$11:$H$14</definedName>
    <definedName name="SCOPE_FLOAD">#N/A</definedName>
    <definedName name="SCOPE_FORM46_EE1">#REF!</definedName>
    <definedName name="SCOPE_FORM46_EE1_ZAG_KOD">[6]Заголовок!#REF!</definedName>
    <definedName name="SCOPE_FRML">#N/A</definedName>
    <definedName name="SCOPE_FST7">#REF!,#REF!,#REF!,#REF!,P1_SCOPE_FST7</definedName>
    <definedName name="SCOPE_FULL_LOAD">P16_SCOPE_FULL_LOAD,P17_SCOPE_FULL_LOAD</definedName>
    <definedName name="SCOPE_IND">#REF!,#REF!,P1_SCOPE_IND,P2_SCOPE_IND,P3_SCOPE_IND,P4_SCOPE_IND</definedName>
    <definedName name="SCOPE_IND2">#REF!,#REF!,#REF!,P1_SCOPE_IND2,P2_SCOPE_IND2,P3_SCOPE_IND2,P4_SCOPE_IND2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'[36]Стоимость ЭЭ'!$G$111:$AN$113,'[36]Стоимость ЭЭ'!$G$93:$AN$95,'[36]Стоимость ЭЭ'!$G$51:$AN$53</definedName>
    <definedName name="SCOPE_MAR">#REF!</definedName>
    <definedName name="SCOPE_MAY">#REF!</definedName>
    <definedName name="SCOPE_MO">[37]Справочники!$K$6:$K$742,[37]Справочники!#REF!</definedName>
    <definedName name="SCOPE_MUPS">[37]Свод!#REF!,[37]Свод!#REF!</definedName>
    <definedName name="SCOPE_MUPS_NAMES">[37]Свод!#REF!,[37]Свод!#REF!</definedName>
    <definedName name="SCOPE_NALOG">[38]Справочники!$R$3:$R$4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#REF!,#REF!,#REF!,P1_SCOPE_NotInd3,P2_SCOPE_NotInd3</definedName>
    <definedName name="SCOPE_NOV">#REF!</definedName>
    <definedName name="SCOPE_OCT">#REF!</definedName>
    <definedName name="SCOPE_ORE">#REF!</definedName>
    <definedName name="SCOPE_OUTD">[32]FST5!$G$23:$G$30,[32]FST5!$G$32:$G$35,[32]FST5!$G$37,[32]FST5!$G$39:$G$45,[32]FST5!$G$47,[32]FST5!$G$49,[32]FST5!$G$5:$G$21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#REF!,#REF!,#REF!,#REF!,#REF!,P1_SCOPE_SAVE2,P2_SCOPE_SAVE2</definedName>
    <definedName name="SCOPE_SBTLD">#REF!</definedName>
    <definedName name="SCOPE_SEP">#REF!</definedName>
    <definedName name="SCOPE_SETLD">#REF!</definedName>
    <definedName name="SCOPE_SPR_PRT">[33]Справочники!$D$21:$J$22,[33]Справочники!$E$13:$I$14,[33]Справочники!$F$27:$H$28</definedName>
    <definedName name="SCOPE_SS">#REF!,#REF!,#REF!,#REF!,#REF!,#REF!</definedName>
    <definedName name="SCOPE_SS2">#REF!</definedName>
    <definedName name="SCOPE_SV_LD1">#REF!,#REF!,#REF!,#REF!,#REF!,P1_SCOPE_SV_LD1</definedName>
    <definedName name="SCOPE_SV_LD2">#REF!</definedName>
    <definedName name="SCOPE_SV_PRT">P1_SCOPE_SV_PRT,P2_SCOPE_SV_PRT,P3_SCOPE_SV_PRT</definedName>
    <definedName name="SCOPE_SVOD">[39]Свод!$K$34,[39]Свод!$D$4:$K$31</definedName>
    <definedName name="SCOPE_TEST">#REF!</definedName>
    <definedName name="SCOPE_TP">[32]FST5!$L$12:$L$23,[32]FST5!$L$5:$L$8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ore_per_prt2">#N/A</definedName>
    <definedName name="sdf">#REF!</definedName>
    <definedName name="sel_s">"sel_s_1,sel_s_2"</definedName>
    <definedName name="SelectedRegion">#REF!</definedName>
    <definedName name="SelectedRegionColor">#REF!</definedName>
    <definedName name="SEP">#REF!</definedName>
    <definedName name="SET_ET">#REF!</definedName>
    <definedName name="SET_PROT">#N/A</definedName>
    <definedName name="SET_PRT">#N/A</definedName>
    <definedName name="SETcom">#REF!</definedName>
    <definedName name="Sheet2?prefix?">"H"</definedName>
    <definedName name="SoprMat_List10">#REF!</definedName>
    <definedName name="SoprMat_List21_1">#REF!</definedName>
    <definedName name="SoprMat_List21_2">#REF!</definedName>
    <definedName name="SoprMat_List21_3">'[7]Расходы RAB'!#REF!</definedName>
    <definedName name="SoprMat_List21_4">#REF!</definedName>
    <definedName name="SoprMat_List21_5">#REF!</definedName>
    <definedName name="SoprMat_List21_6">#REF!</definedName>
    <definedName name="SP_OPT">#REF!</definedName>
    <definedName name="SP_OPT_ET">[6]TEHSHEET!#REF!</definedName>
    <definedName name="SP_ROZN">#REF!</definedName>
    <definedName name="SP_ROZN_ET">[6]TEHSHEET!#REF!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[6]TEHSHEET!#REF!</definedName>
    <definedName name="SP_ST_ROZN">[6]TEHSHEET!#REF!</definedName>
    <definedName name="SPR_ET">[6]TEHSHEET!#REF!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[37]Справочники!$E$6,[37]Справочники!$D$11:$D$902,[37]Справочники!$E$3</definedName>
    <definedName name="sq">#REF!</definedName>
    <definedName name="ss">'[14]23'!$A$60:$A$62,'[14]23'!$F$60:$J$62,'[14]23'!$O$60:$P$62,'[14]23'!$A$9:$A$25,P1_T23_Protection</definedName>
    <definedName name="t">[0]!t</definedName>
    <definedName name="T0?axis?ПРД?БАЗ">'[40]0'!$I$7:$J$112,'[40]0'!$F$7:$G$112</definedName>
    <definedName name="T0?axis?ПРД?ПРЕД">'[40]0'!$K$7:$L$112,'[40]0'!$D$7:$E$112</definedName>
    <definedName name="T0?axis?ПРД?РЕГ">#REF!</definedName>
    <definedName name="T0?axis?ПФ?ПЛАН">'[40]0'!$I$7:$I$112,'[40]0'!$D$7:$D$112,'[40]0'!$K$7:$K$112,'[40]0'!$F$7:$F$112</definedName>
    <definedName name="T0?axis?ПФ?ФАКТ">'[40]0'!$J$7:$J$112,'[40]0'!$E$7:$E$112,'[40]0'!$L$7:$L$112,'[40]0'!$G$7:$G$112</definedName>
    <definedName name="T0?Data">'[40]0'!$D$8:$L$52,   '[40]0'!$D$54:$L$59,   '[40]0'!$D$63:$L$64,   '[40]0'!$D$68:$L$70,   '[40]0'!$D$72:$L$74,   '[40]0'!$D$77:$L$92,   '[40]0'!$D$95:$L$97,   '[40]0'!$D$99:$L$104,   '[40]0'!$D$107:$L$108,   '[40]0'!$D$111:$L$112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'[40]0'!$D$8:$H$8,   '[40]0'!$D$86:$H$86</definedName>
    <definedName name="T0?unit?МКВТЧ">#REF!</definedName>
    <definedName name="T0?unit?ПРЦ">'[40]0'!$D$87:$H$88,   '[40]0'!$D$96:$H$97,   '[40]0'!$D$107:$H$108,   '[40]0'!$D$111:$H$112,   '[40]0'!$I$7:$L$112</definedName>
    <definedName name="T0?unit?РУБ.ГКАЛ">'[40]0'!$D$89:$H$89,   '[40]0'!$D$92:$H$92</definedName>
    <definedName name="T0?unit?РУБ.МВТ.МЕС">#REF!</definedName>
    <definedName name="T0?unit?РУБ.ТКВТЧ">#REF!</definedName>
    <definedName name="T0?unit?ТГКАЛ">#REF!</definedName>
    <definedName name="T0?unit?ТРУБ">'[40]0'!$D$14:$H$52,   '[40]0'!$D$54:$H$59,   '[40]0'!$D$63:$H$64,   '[40]0'!$D$68:$H$70,   '[40]0'!$D$72:$H$74,   '[40]0'!$D$77:$H$77,   '[40]0'!$D$79:$H$81,   '[40]0'!$D$90:$H$91,   '[40]0'!$D$99:$H$104,   '[40]0'!$D$78:$H$78</definedName>
    <definedName name="T1?axis?ПРД?БАЗ">'[40]1'!$I$6:$J$23,'[40]1'!$F$6:$G$23</definedName>
    <definedName name="T1?axis?ПРД?ПРЕД">'[40]1'!$K$6:$L$23,'[40]1'!$D$6:$E$23</definedName>
    <definedName name="T1?axis?ПРД?РЕГ">#REF!</definedName>
    <definedName name="T1?axis?ПФ?ПЛАН">'[40]1'!$I$6:$I$23,'[40]1'!$D$6:$D$23,'[40]1'!$K$6:$K$23,'[40]1'!$F$6:$F$23</definedName>
    <definedName name="T1?axis?ПФ?ФАКТ">'[40]1'!$J$6:$J$23,'[40]1'!$E$6:$E$23,'[40]1'!$L$6:$L$23,'[40]1'!$G$6:$G$23</definedName>
    <definedName name="T1?Columns">#REF!</definedName>
    <definedName name="T1?Data">'[40]1'!$D$6:$L$12,   '[40]1'!$D$14:$L$18,   '[40]1'!$D$20:$L$23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#REF!</definedName>
    <definedName name="T1?Scope">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P15_T1_Protect,P16_T1_Protect,P17_T1_Protect,P18_T1_Protect,P19_T1_Protect</definedName>
    <definedName name="T10?axis?R?ДОГОВОР">'[40]10'!$D$9:$L$11, '[40]10'!$D$15:$L$17, '[40]10'!$D$21:$L$23, '[40]10'!$D$27:$L$29</definedName>
    <definedName name="T10?axis?R?ДОГОВОР?">'[40]10'!$B$9:$B$11, '[40]10'!$B$15:$B$17, '[40]10'!$B$21:$B$23, '[40]10'!$B$27:$B$29</definedName>
    <definedName name="T10?axis?ПРД?БАЗ">'[40]10'!$I$6:$J$31,'[40]10'!$F$6:$G$31</definedName>
    <definedName name="T10?axis?ПРД?ПРЕД">'[40]10'!$K$6:$L$31,'[40]10'!$D$6:$E$31</definedName>
    <definedName name="T10?axis?ПРД?РЕГ">#REF!</definedName>
    <definedName name="T10?axis?ПФ?ПЛАН">'[40]10'!$I$6:$I$31,'[40]10'!$D$6:$D$31,'[40]10'!$K$6:$K$31,'[40]10'!$F$6:$F$31</definedName>
    <definedName name="T10?axis?ПФ?ФАКТ">'[40]10'!$J$6:$J$31,'[40]10'!$E$6:$E$31,'[40]10'!$L$6:$L$31,'[40]10'!$G$6:$G$31</definedName>
    <definedName name="T10?Data">'[40]10'!$D$6:$L$7, '[40]10'!$D$9:$L$11, '[40]10'!$D$13:$L$13, '[40]10'!$D$15:$L$17, '[40]10'!$D$19:$L$19, '[40]10'!$D$21:$L$23, '[40]10'!$D$25:$L$25, '[40]10'!$D$27:$L$29, '[40]10'!$D$31:$L$31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[6]TEHSHEET!#REF!</definedName>
    <definedName name="T10_OPT">#REF!</definedName>
    <definedName name="T10_ROZN">#REF!</definedName>
    <definedName name="T11?axis?R?ДОГОВОР">'[40]11'!$D$8:$L$11, '[40]11'!$D$15:$L$18, '[40]11'!$D$22:$L$23, '[40]11'!$D$29:$L$32, '[40]11'!$D$36:$L$39, '[40]11'!$D$43:$L$46, '[40]11'!$D$51:$L$54, '[40]11'!$D$58:$L$61, '[40]11'!$D$65:$L$68, '[40]11'!$D$72:$L$82</definedName>
    <definedName name="T11?axis?R?ДОГОВОР?">'[40]11'!$B$72:$B$82, '[40]11'!$B$65:$B$68, '[40]11'!$B$58:$B$61, '[40]11'!$B$51:$B$54, '[40]11'!$B$43:$B$46, '[40]11'!$B$36:$B$39, '[40]11'!$B$29:$B$33, '[40]11'!$B$22:$B$25, '[40]11'!$B$15:$B$18, '[40]11'!$B$8:$B$11</definedName>
    <definedName name="T11?axis?ПРД?БАЗ">'[40]11'!$I$6:$J$84,'[40]11'!$F$6:$G$84</definedName>
    <definedName name="T11?axis?ПРД?ПРЕД">'[40]11'!$K$6:$L$84,'[40]11'!$D$6:$E$84</definedName>
    <definedName name="T11?axis?ПРД?РЕГ">'[41]услуги непроизводств.'!#REF!</definedName>
    <definedName name="T11?axis?ПФ?ПЛАН">'[40]11'!$I$6:$I$84,'[40]11'!$D$6:$D$84,'[40]11'!$K$6:$K$84,'[40]11'!$F$6:$F$84</definedName>
    <definedName name="T11?axis?ПФ?ФАКТ">'[40]11'!$J$6:$J$84,'[40]11'!$E$6:$E$84,'[40]11'!$L$6:$L$84,'[40]11'!$G$6:$G$84</definedName>
    <definedName name="T11?Data">#N/A</definedName>
    <definedName name="T11?Name">'[41]услуги непроизводств.'!#REF!</definedName>
    <definedName name="T11_Copy1">'[41]услуги непроизводств.'!#REF!</definedName>
    <definedName name="T11_Copy2">'[41]услуги непроизводств.'!#REF!</definedName>
    <definedName name="T11_Copy3">'[41]услуги непроизводств.'!#REF!</definedName>
    <definedName name="T11_Copy4">'[41]услуги непроизводств.'!#REF!</definedName>
    <definedName name="T11_Copy5">'[41]услуги непроизводств.'!#REF!</definedName>
    <definedName name="T11_Copy6">'[41]услуги непроизводств.'!#REF!</definedName>
    <definedName name="T11_Copy7.1">'[41]услуги непроизводств.'!#REF!</definedName>
    <definedName name="T11_Copy7.2">'[41]услуги непроизводств.'!#REF!</definedName>
    <definedName name="T11_Copy8">'[41]услуги непроизводств.'!#REF!</definedName>
    <definedName name="T11_Copy9">'[41]услуги непроизводств.'!#REF!</definedName>
    <definedName name="T12?axis?R?ДОГОВОР">#REF!</definedName>
    <definedName name="T12?axis?R?ДОГОВОР?">#REF!</definedName>
    <definedName name="T12?axis?ПРД?БАЗ">'[40]12'!$J$6:$K$20,'[40]12'!$G$6:$H$20</definedName>
    <definedName name="T12?axis?ПРД?ПРЕД">'[40]12'!$L$6:$M$20,'[40]12'!$E$6:$F$20</definedName>
    <definedName name="T12?axis?ПРД?РЕГ">#REF!</definedName>
    <definedName name="T12?axis?ПФ?ПЛАН">'[40]12'!$J$6:$J$20,'[40]12'!$E$6:$E$20,'[40]12'!$L$6:$L$20,'[40]12'!$G$6:$G$20</definedName>
    <definedName name="T12?axis?ПФ?ФАКТ">'[40]12'!$K$6:$K$20,'[40]12'!$F$6:$F$20,'[40]12'!$M$6:$M$20,'[40]12'!$H$6:$H$20</definedName>
    <definedName name="T12?Data">'[40]12'!$E$6:$M$9,  '[40]12'!$E$11:$M$18,  '[40]12'!$E$20:$M$20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'[40]12'!$A$16:$M$16, '[40]12'!$A$14:$M$14, '[40]12'!$A$12:$M$12, '[40]12'!$A$18:$M$18</definedName>
    <definedName name="T12?L2.x">'[40]12'!$A$15:$M$15, '[40]12'!$A$13:$M$13, '[40]12'!$A$11:$M$11, '[40]12'!$A$17:$M$17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'[40]12'!$E$16:$I$16, '[40]12'!$E$14:$I$14, '[40]12'!$E$9:$I$9, '[40]12'!$E$12:$I$12, '[40]12'!$E$18:$I$18, '[40]12'!$E$7:$I$7</definedName>
    <definedName name="T12?unit?ПРЦ">#REF!</definedName>
    <definedName name="T12?unit?ТРУБ">'[40]12'!$E$15:$I$15, '[40]12'!$E$13:$I$13, '[40]12'!$E$6:$I$6, '[40]12'!$E$8:$I$8, '[40]12'!$E$11:$I$11, '[40]12'!$E$17:$I$17, '[40]12'!$E$20:$I$20</definedName>
    <definedName name="T12_Copy">#REF!</definedName>
    <definedName name="T13?axis?ПРД?БАЗ">'[40]13'!$I$6:$J$16,'[40]13'!$F$6:$G$16</definedName>
    <definedName name="T13?axis?ПРД?ПРЕД">'[40]13'!$K$6:$L$16,'[40]13'!$D$6:$E$16</definedName>
    <definedName name="T13?axis?ПРД?РЕГ">#REF!</definedName>
    <definedName name="T13?axis?ПФ?ПЛАН">'[40]13'!$I$6:$I$16,'[40]13'!$D$6:$D$16,'[40]13'!$K$6:$K$16,'[40]13'!$F$6:$F$16</definedName>
    <definedName name="T13?axis?ПФ?ФАКТ">'[40]13'!$J$6:$J$16,'[40]13'!$E$6:$E$16,'[40]13'!$L$6:$L$16,'[40]13'!$G$6:$G$16</definedName>
    <definedName name="T13?Data">'[40]13'!$D$6:$L$7, '[40]13'!$D$8:$L$8, '[40]13'!$D$9:$L$16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'[40]13'!$D$14:$H$14,'[40]13'!$D$11:$H$11</definedName>
    <definedName name="T13?unit?ТГКАЛ">#REF!</definedName>
    <definedName name="T13?unit?ТМКБ">'[40]13'!$D$13:$H$13,'[40]13'!$D$10:$H$10</definedName>
    <definedName name="T13?unit?ТРУБ">'[40]13'!$D$12:$H$12,'[40]13'!$D$15:$H$16,'[40]13'!$D$8:$H$9</definedName>
    <definedName name="T14?axis?R?ВРАС">#REF!</definedName>
    <definedName name="T14?axis?R?ВРАС?">#REF!</definedName>
    <definedName name="T14?axis?ПРД?БАЗ">'[40]14'!$J$6:$K$20,'[40]14'!$G$6:$H$20</definedName>
    <definedName name="T14?axis?ПРД?ПРЕД">'[40]14'!$L$6:$M$20,'[40]14'!$E$6:$F$20</definedName>
    <definedName name="T14?axis?ПРД?РЕГ">#REF!</definedName>
    <definedName name="T14?axis?ПФ?ПЛАН">'[40]14'!$G$6:$G$20,'[40]14'!$J$6:$J$20,'[40]14'!$L$6:$L$20,'[40]14'!$E$6:$E$20</definedName>
    <definedName name="T14?axis?ПФ?ФАКТ">'[40]14'!$H$6:$H$20,'[40]14'!$K$6:$K$20,'[40]14'!$M$6:$M$20,'[40]14'!$F$6:$F$20</definedName>
    <definedName name="T14?Data">'[40]14'!$E$7:$M$18,  '[40]14'!$E$20:$M$20</definedName>
    <definedName name="T14?item_ext?РОСТ">#REF!</definedName>
    <definedName name="T14?L1">'[40]14'!$A$13:$M$13, '[40]14'!$A$10:$M$10, '[40]14'!$A$7:$M$7, '[40]14'!$A$16:$M$16</definedName>
    <definedName name="T14?L1.1">'[40]14'!$A$14:$M$14, '[40]14'!$A$11:$M$11, '[40]14'!$A$8:$M$8, '[40]14'!$A$17:$M$17</definedName>
    <definedName name="T14?L1.2">'[40]14'!$A$15:$M$15, '[40]14'!$A$12:$M$12, '[40]14'!$A$9:$M$9, '[40]14'!$A$18:$M$18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'[40]14'!$E$15:$I$15, '[40]14'!$E$12:$I$12, '[40]14'!$E$9:$I$9, '[40]14'!$E$18:$I$18, '[40]14'!$J$6:$M$20</definedName>
    <definedName name="T14?unit?ТРУБ">'[40]14'!$E$13:$I$14, '[40]14'!$E$10:$I$11, '[40]14'!$E$7:$I$8, '[40]14'!$E$16:$I$17, '[40]14'!$E$20:$I$20</definedName>
    <definedName name="T14_Copy">#REF!</definedName>
    <definedName name="T15?axis?ПРД?БАЗ">'[40]15'!$I$6:$J$11,'[40]15'!$F$6:$G$11</definedName>
    <definedName name="T15?axis?ПРД?ПРЕД">'[40]15'!$K$6:$L$11,'[40]15'!$D$6:$E$11</definedName>
    <definedName name="T15?axis?ПФ?ПЛАН">'[40]15'!$I$6:$I$11,'[40]15'!$D$6:$D$11,'[40]15'!$K$6:$K$11,'[40]15'!$F$6:$F$11</definedName>
    <definedName name="T15?axis?ПФ?ФАКТ">'[40]15'!$J$6:$J$11,'[40]15'!$E$6:$E$11,'[40]15'!$L$6:$L$11,'[40]15'!$G$6:$G$11</definedName>
    <definedName name="T15?Columns">#REF!</definedName>
    <definedName name="T15?item_ext?РОСТ">[41]экология!#REF!</definedName>
    <definedName name="T15?ItemComments">#REF!</definedName>
    <definedName name="T15?Items">#REF!</definedName>
    <definedName name="T15?Name">[41]экология!#REF!</definedName>
    <definedName name="T15?Scope">#REF!</definedName>
    <definedName name="T15?unit?ПРЦ">[41]экология!#REF!</definedName>
    <definedName name="T15?ВРАС">#REF!</definedName>
    <definedName name="T15_Protect">#REF!,#REF!,#REF!,#REF!,#REF!,#REF!,#REF!</definedName>
    <definedName name="T16?axis?R?ДОГОВОР">#N/A</definedName>
    <definedName name="T16?axis?R?ДОГОВОР?">#N/A</definedName>
    <definedName name="T16?axis?R?ОРГ">#REF!</definedName>
    <definedName name="T16?axis?R?ОРГ?">#REF!</definedName>
    <definedName name="T16?axis?ПРД?БАЗ">'[40]16'!$J$6:$K$88,               '[40]16'!$G$6:$H$88</definedName>
    <definedName name="T16?axis?ПРД?ПРЕД">'[40]16'!$L$6:$M$88,               '[40]16'!$E$6:$F$88</definedName>
    <definedName name="T16?axis?ПРД?РЕГ">#REF!</definedName>
    <definedName name="T16?axis?ПФ?ПЛАН">'[40]16'!$J$6:$J$88,               '[40]16'!$E$6:$E$88,               '[40]16'!$L$6:$L$88,               '[40]16'!$G$6:$G$88</definedName>
    <definedName name="T16?axis?ПФ?ФАКТ">'[40]16'!$K$6:$K$88,               '[40]16'!$F$6:$F$88,               '[40]16'!$M$6:$M$88,               '[40]16'!$H$6:$H$88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#N/A</definedName>
    <definedName name="T16?L1.x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opy">#REF!</definedName>
    <definedName name="T16_Copy2">#REF!</definedName>
    <definedName name="T16_Protect">#REF!,#REF!,P1_T16_Protect</definedName>
    <definedName name="T17.1?axis?C?НП">'[40]17.1'!$E$6:$L$16, '[40]17.1'!$E$18:$L$28</definedName>
    <definedName name="T17.1?axis?C?НП?">#REF!</definedName>
    <definedName name="T17.1?axis?ПРД?БАЗ">#REF!</definedName>
    <definedName name="T17.1?axis?ПРД?РЕГ">#REF!</definedName>
    <definedName name="T17.1?Data">'[40]17.1'!$E$6:$L$16, '[40]17.1'!$N$6:$N$16, '[40]17.1'!$E$18:$L$28, '[40]17.1'!$N$18:$N$28</definedName>
    <definedName name="T17.1?Equipment">#REF!</definedName>
    <definedName name="T17.1?item_ext?ВСЕГО">'[40]17.1'!$N$6:$N$16, '[40]17.1'!$N$18:$N$28</definedName>
    <definedName name="T17.1?ItemComments">#REF!</definedName>
    <definedName name="T17.1?Items">#REF!</definedName>
    <definedName name="T17.1?L1">'[40]17.1'!$A$6:$N$6, '[40]17.1'!$A$18:$N$18</definedName>
    <definedName name="T17.1?L2">'[40]17.1'!$A$7:$N$7, '[40]17.1'!$A$19:$N$19</definedName>
    <definedName name="T17.1?L3">'[40]17.1'!$A$8:$N$8, '[40]17.1'!$A$20:$N$20</definedName>
    <definedName name="T17.1?L3.1">'[40]17.1'!$A$9:$N$9, '[40]17.1'!$A$21:$N$21</definedName>
    <definedName name="T17.1?L4">'[40]17.1'!$A$10:$N$10, '[40]17.1'!$A$22:$N$22</definedName>
    <definedName name="T17.1?L4.1">'[40]17.1'!$A$11:$N$11, '[40]17.1'!$A$23:$N$23</definedName>
    <definedName name="T17.1?L5">'[40]17.1'!$A$12:$N$12, '[40]17.1'!$A$24:$N$24</definedName>
    <definedName name="T17.1?L5.1">'[40]17.1'!$A$13:$N$13, '[40]17.1'!$A$25:$N$25</definedName>
    <definedName name="T17.1?L6">'[40]17.1'!$A$14:$N$14, '[40]17.1'!$A$26:$N$26</definedName>
    <definedName name="T17.1?L7">'[40]17.1'!$A$15:$N$15, '[40]17.1'!$A$27:$N$27</definedName>
    <definedName name="T17.1?L8">'[40]17.1'!$A$16:$N$16, '[40]17.1'!$A$28:$N$28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'[40]17.1'!$D$9:$N$9, '[40]17.1'!$D$11:$N$11, '[40]17.1'!$D$13:$N$13, '[40]17.1'!$D$21:$N$21, '[40]17.1'!$D$23:$N$23, '[40]17.1'!$D$25:$N$25</definedName>
    <definedName name="T17.1?unit?ТРУБ">'[40]17.1'!$D$8:$N$8, '[40]17.1'!$D$10:$N$10, '[40]17.1'!$D$12:$N$12, '[40]17.1'!$D$14:$N$16, '[40]17.1'!$D$20:$N$20, '[40]17.1'!$D$22:$N$22, '[40]17.1'!$D$24:$N$24, '[40]17.1'!$D$26:$N$28</definedName>
    <definedName name="T17.1?unit?ЧДН">'[40]17.1'!$D$7:$N$7, '[40]17.1'!$D$19:$N$19</definedName>
    <definedName name="T17.1?unit?ЧЕЛ">'[40]17.1'!$D$18:$N$18, '[40]17.1'!$D$6:$N$6</definedName>
    <definedName name="T17.1_Copy">#REF!</definedName>
    <definedName name="T17.1_Protect">#REF!,#REF!,#REF!,#REF!,#REF!,#REF!</definedName>
    <definedName name="T17?axis?ПРД?БАЗ">'[40]17'!$I$6:$J$13,'[40]17'!$F$6:$G$13</definedName>
    <definedName name="T17?axis?ПРД?ПРЕД">'[40]17'!$K$6:$L$13,'[40]17'!$D$6:$E$13</definedName>
    <definedName name="T17?axis?ПРД?РЕГ">#REF!</definedName>
    <definedName name="T17?axis?ПФ?ПЛАН">'[40]17'!$I$6:$I$13,'[40]17'!$D$6:$D$13,'[40]17'!$K$6:$K$13,'[40]17'!$F$6:$F$13</definedName>
    <definedName name="T17?axis?ПФ?ФАКТ">'[40]17'!$J$6:$J$13,'[40]17'!$E$6:$E$13,'[40]17'!$L$6:$L$13,'[40]17'!$G$6:$G$13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'[14]29'!$M$26:$M$33,'[14]29'!$P$26:$P$33,'[14]29'!$G$52:$G$59,'[14]29'!$J$52:$J$59,'[14]29'!$M$52:$M$59,'[14]29'!$P$52:$P$59,'[14]29'!$G$26:$G$33,'[14]29'!$J$26:$J$33</definedName>
    <definedName name="T17?unit?РУБ.ГКАЛ">'[14]29'!$O$18:$O$25,P1_T17?unit?РУБ.ГКАЛ,P2_T17?unit?РУБ.ГКАЛ</definedName>
    <definedName name="T17?unit?ТГКАЛ">'[14]29'!$P$18:$P$25,P1_T17?unit?ТГКАЛ,P2_T17?unit?ТГКАЛ</definedName>
    <definedName name="T17?unit?ТРУБ">#REF!</definedName>
    <definedName name="T17?unit?ТРУБ.ГКАЛЧ.МЕС">'[14]29'!$L$26:$L$33,'[14]29'!$O$26:$O$33,'[14]29'!$F$52:$F$59,'[14]29'!$I$52:$I$59,'[14]29'!$L$52:$L$59,'[14]29'!$O$52:$O$59,'[14]29'!$F$26:$F$33,'[14]29'!$I$26:$I$33</definedName>
    <definedName name="T17?unit?ЧДН">#REF!</definedName>
    <definedName name="T17?unit?ЧЕЛ">#REF!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Columns">#REF!</definedName>
    <definedName name="T18.2?item_ext?СБЫТ">#REF!,#REF!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#REF!,#REF!</definedName>
    <definedName name="T18.2_Protect">#REF!,#REF!,#REF!,#REF!,P1_T18.2_Protect</definedName>
    <definedName name="T18?axis?R?ДОГОВОР">'[40]18'!$D$14:$L$16,'[40]18'!$D$20:$L$22,'[40]18'!$D$26:$L$28,'[40]18'!$D$32:$L$34,'[40]18'!$D$38:$L$40,'[40]18'!$D$8:$L$10</definedName>
    <definedName name="T18?axis?R?ДОГОВОР?">'[40]18'!$B$14:$B$16,'[40]18'!$B$20:$B$22,'[40]18'!$B$26:$B$28,'[40]18'!$B$32:$B$34,'[40]18'!$B$38:$B$40,'[40]18'!$B$8:$B$10</definedName>
    <definedName name="T18?axis?ПРД?БАЗ">'[40]18'!$I$6:$J$42,'[40]18'!$F$6:$G$42</definedName>
    <definedName name="T18?axis?ПРД?ПРЕД">'[40]18'!$K$6:$L$42,'[40]18'!$D$6:$E$42</definedName>
    <definedName name="T18?axis?ПФ?ПЛАН">'[40]18'!$I$6:$I$42,'[40]18'!$D$6:$D$42,'[40]18'!$K$6:$K$42,'[40]18'!$F$6:$F$42</definedName>
    <definedName name="T18?axis?ПФ?ФАКТ">'[40]18'!$J$6:$J$42,'[40]18'!$E$6:$E$42,'[40]18'!$L$6:$L$42,'[40]18'!$G$6:$G$42</definedName>
    <definedName name="T18_Copy1">[41]страховые!#REF!</definedName>
    <definedName name="T18_Copy2">[41]страховые!#REF!</definedName>
    <definedName name="T18_Copy3">[41]страховые!#REF!</definedName>
    <definedName name="T18_Copy4">[41]страховые!#REF!</definedName>
    <definedName name="T18_Copy5">[41]страховые!#REF!</definedName>
    <definedName name="T18_Copy6">[41]страховые!#REF!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?">[41]НИОКР!#REF!</definedName>
    <definedName name="T19?axis?R?ДОГОВОР">'[40]19'!$E$8:$M$9,'[40]19'!$E$13:$M$14,'[40]19'!$E$18:$M$18,'[40]19'!$E$26:$M$27,'[40]19'!$E$22:$M$22</definedName>
    <definedName name="T19?axis?R?ДОГОВОР?">'[40]19'!$A$8:$A$9,'[40]19'!$A$13:$A$14,'[40]19'!$A$18,'[40]19'!$A$26:$A$27,'[40]19'!$A$22</definedName>
    <definedName name="T19?axis?ПРД?БАЗ">'[40]19'!$J$6:$K$30,'[40]19'!$G$6:$H$30</definedName>
    <definedName name="T19?axis?ПРД?ПРЕД">'[40]19'!$L$6:$M$30,'[40]19'!$E$6:$F$30</definedName>
    <definedName name="T19?axis?ПФ?ПЛАН">'[40]19'!$J$6:$J$30,'[40]19'!$E$6:$E$30,'[40]19'!$L$6:$L$30,'[40]19'!$G$6:$G$30</definedName>
    <definedName name="T19?axis?ПФ?ФАКТ">'[40]19'!$K$6:$K$30,'[40]19'!$F$6:$F$30,'[40]19'!$M$6:$M$30,'[40]19'!$H$6:$H$30</definedName>
    <definedName name="T19?Data">'[14]19'!$J$8:$M$16,'[14]19'!$C$8:$H$16</definedName>
    <definedName name="T19?item_ext?РОСТ">[41]НИОКР!#REF!</definedName>
    <definedName name="T19?L1">'[40]19'!$A$16:$M$16, '[40]19'!$A$11:$M$11, '[40]19'!$A$6:$M$6, '[40]19'!$A$20:$M$20, '[40]19'!$A$24:$M$24</definedName>
    <definedName name="T19?L1.x">'[40]19'!$A$18:$M$18, '[40]19'!$A$13:$M$14, '[40]19'!$A$8:$M$9, '[40]19'!$A$22:$M$22, '[40]19'!$A$26:$M$27</definedName>
    <definedName name="T19?Name">[41]НИОКР!#REF!</definedName>
    <definedName name="T19?unit?ПРЦ">[41]НИОКР!#REF!</definedName>
    <definedName name="T19_Copy">[41]НИОКР!#REF!</definedName>
    <definedName name="T19_Copy2">[41]НИОКР!#REF!</definedName>
    <definedName name="T19_Protection">'[14]19'!$E$13:$H$13,'[14]19'!$E$15:$H$15,'[14]19'!$J$8:$M$11,'[14]19'!$J$13:$M$13,'[14]19'!$J$15:$M$15,'[14]19'!$E$4:$H$4,'[14]19'!$J$4:$M$4,'[14]19'!$E$8:$H$11</definedName>
    <definedName name="T2.1?Data">#N/A</definedName>
    <definedName name="T2.1?Protection">P6_T2.1?Protection</definedName>
    <definedName name="T2.1_Protect">P4_T2.1_Protect,P5_T2.1_Protect,P6_T2.1_Protect,P7_T2.1_Protect</definedName>
    <definedName name="T2.3_Protect">#REF!,#REF!</definedName>
    <definedName name="T2?axis?ПРД?БАЗ">'[40]2'!$I$6:$J$19,'[40]2'!$F$6:$G$19</definedName>
    <definedName name="T2?axis?ПРД?ПРЕД">'[40]2'!$K$6:$L$19,'[40]2'!$D$6:$E$19</definedName>
    <definedName name="T2?axis?ПРД?РЕГ">#REF!</definedName>
    <definedName name="T2?axis?ПФ?ПЛАН">'[40]2'!$I$6:$I$19,'[40]2'!$D$6:$D$19,'[40]2'!$K$6:$K$19,'[40]2'!$F$6:$F$19</definedName>
    <definedName name="T2?axis?ПФ?ФАКТ">'[40]2'!$J$6:$J$19,'[40]2'!$E$6:$E$19,'[40]2'!$L$6:$L$19,'[40]2'!$G$6:$G$19</definedName>
    <definedName name="T2?Data">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'[40]2'!$D$6:$H$8,   '[40]2'!$D$10:$H$10,   '[40]2'!$D$12:$H$13,   '[40]2'!$D$15:$H$15</definedName>
    <definedName name="T2?unit?ПРЦ">'[40]2'!$D$9:$H$9,   '[40]2'!$D$14:$H$14,   '[40]2'!$I$6:$L$19,   '[40]2'!$D$18:$H$18</definedName>
    <definedName name="T2?unit?ТГКАЛ">'[40]2'!$D$16:$H$17,   '[40]2'!$D$19:$H$19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'[40]20'!$G$7:$O$26,       '[40]20'!$G$28:$O$41</definedName>
    <definedName name="T20?axis?R?ДОГОВОР?">'[40]20'!$D$7:$D$26,       '[40]20'!$D$28:$D$41</definedName>
    <definedName name="T20?axis?ПРД?БАЗ">'[40]20'!$L$6:$M$42,  '[40]20'!$I$6:$J$42</definedName>
    <definedName name="T20?axis?ПРД?ПРЕД">'[40]20'!$N$6:$O$41,  '[40]20'!$G$6:$H$42</definedName>
    <definedName name="T20?axis?ПФ?ПЛАН">'[40]20'!$L$6:$L$42,  '[40]20'!$G$6:$G$42,  '[40]20'!$N$6:$N$42,  '[40]20'!$I$6:$I$42</definedName>
    <definedName name="T20?axis?ПФ?ФАКТ">'[40]20'!$M$6:$M$42,  '[40]20'!$H$6:$H$42,  '[40]20'!$O$6:$O$42,  '[40]20'!$J$6:$J$42</definedName>
    <definedName name="T20?Columns">#REF!</definedName>
    <definedName name="T20?Data">'[40]20'!$G$6:$O$6,       '[40]20'!$G$8:$O$25,       '[40]20'!$G$27:$O$27,       '[40]20'!$G$29:$O$40,       '[40]20'!$G$42:$O$42</definedName>
    <definedName name="T20?item_ext?РОСТ">[41]аренда!#REF!</definedName>
    <definedName name="T20?ItemComments">#REF!</definedName>
    <definedName name="T20?Items">#REF!</definedName>
    <definedName name="T20?L1.1">'[40]20'!$A$20:$O$20,'[40]20'!$A$17:$O$17,'[40]20'!$A$8:$O$8,'[40]20'!$A$11:$O$11,'[40]20'!$A$14:$O$14,'[40]20'!$A$23:$O$23</definedName>
    <definedName name="T20?L1.2">'[40]20'!$A$21:$O$21,'[40]20'!$A$18:$O$18,'[40]20'!$A$9:$O$9,'[40]20'!$A$12:$O$12,'[40]20'!$A$15:$O$15,'[40]20'!$A$24:$O$24</definedName>
    <definedName name="T20?L1.3">'[40]20'!$A$22:$O$22,'[40]20'!$A$19:$O$19,'[40]20'!$A$10:$O$10,'[40]20'!$A$13:$O$13,'[40]20'!$A$16:$O$16,'[40]20'!$A$25:$O$25</definedName>
    <definedName name="T20?L2.1">'[40]20'!$A$29:$O$29,   '[40]20'!$A$32:$O$32,   '[40]20'!$A$35:$O$35,   '[40]20'!$A$38:$O$38</definedName>
    <definedName name="T20?L2.2">'[40]20'!$A$30:$O$30,   '[40]20'!$A$33:$O$33,   '[40]20'!$A$36:$O$36,   '[40]20'!$A$39:$O$39</definedName>
    <definedName name="T20?L2.3">'[40]20'!$A$31:$O$31,   '[40]20'!$A$34:$O$34,   '[40]20'!$A$37:$O$37,   '[40]20'!$A$40:$O$40</definedName>
    <definedName name="T20?Name">[41]аренда!#REF!</definedName>
    <definedName name="T20?Scope">#REF!</definedName>
    <definedName name="T20?unit?МКВТЧ">'[14]20'!$C$13:$M$13,'[14]20'!$C$15:$M$19,'[14]20'!$C$8:$M$11</definedName>
    <definedName name="T20?unit?ПРЦ">[41]аренда!#REF!</definedName>
    <definedName name="T20_Copy1">[41]аренда!#REF!</definedName>
    <definedName name="T20_Copy2">[41]аренда!#REF!</definedName>
    <definedName name="T20_Protect">#REF!,#REF!</definedName>
    <definedName name="T20_Protection">'[14]20'!$E$8:$H$11,P1_T20_Protection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ДОГОВОР">#REF!</definedName>
    <definedName name="T21?axis?R?ДОГОВОР?">#REF!</definedName>
    <definedName name="T21?axis?R?ПЭ">'[14]21'!$D$14:$S$16,'[14]21'!$D$26:$S$28,'[14]21'!$D$20:$S$22</definedName>
    <definedName name="T21?axis?R?ПЭ?">'[14]21'!$B$14:$B$16,'[14]21'!$B$26:$B$28,'[14]21'!$B$20:$B$22</definedName>
    <definedName name="T21?axis?ПРД?БАЗ">'[40]21'!$I$6:$J$18,'[40]21'!$F$6:$G$18</definedName>
    <definedName name="T21?axis?ПРД?ПРЕД">'[40]21'!$K$6:$L$18,'[40]21'!$D$6:$E$18</definedName>
    <definedName name="T21?axis?ПРД?РЕГ">#REF!</definedName>
    <definedName name="T21?axis?ПФ?ПЛАН">'[40]21'!$I$6:$I$18,'[40]21'!$D$6:$D$18,'[40]21'!$K$6:$K$18,'[40]21'!$F$6:$F$18</definedName>
    <definedName name="T21?axis?ПФ?ФАКТ">'[40]21'!$J$6:$J$18,'[40]21'!$E$6:$E$18,'[40]21'!$L$6:$L$18,'[40]21'!$G$6:$G$18</definedName>
    <definedName name="T21?Data">'[40]21'!$D$6:$L$9, '[40]21'!$D$11:$L$14, '[40]21'!$D$16:$L$18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>P2_T21_Protection,P3_T21_Protection</definedName>
    <definedName name="T22?axis?R?ДОГОВОР">'[40]22'!$E$8:$M$9,'[40]22'!$E$13:$M$14,'[40]22'!$E$22:$M$23,'[40]22'!$E$18:$M$18</definedName>
    <definedName name="T22?axis?R?ДОГОВОР?">'[40]22'!$A$8:$A$9,'[40]22'!$A$13:$A$14,'[40]22'!$A$22:$A$23,'[40]22'!$A$18</definedName>
    <definedName name="T22?axis?ПРД?БАЗ">'[40]22'!$J$6:$K$26, '[40]22'!$G$6:$H$26</definedName>
    <definedName name="T22?axis?ПРД?ПРЕД">'[40]22'!$L$6:$M$26, '[40]22'!$E$6:$F$26</definedName>
    <definedName name="T22?axis?ПФ?ПЛАН">'[40]22'!$J$6:$J$26,'[40]22'!$E$6:$E$26,'[40]22'!$L$6:$L$26,'[40]22'!$G$6:$G$26</definedName>
    <definedName name="T22?axis?ПФ?ФАКТ">'[40]22'!$K$6:$K$26,'[40]22'!$F$6:$F$26,'[40]22'!$M$6:$M$26,'[40]22'!$H$6:$H$26</definedName>
    <definedName name="T22?item_ext?ВСЕГО">'[14]22'!$E$8:$F$31,'[14]22'!$I$8:$J$31</definedName>
    <definedName name="T22?item_ext?РОСТ">'[41]другие затраты с-ст'!#REF!</definedName>
    <definedName name="T22?item_ext?ЭС">'[14]22'!$K$8:$L$31,'[14]22'!$G$8:$H$31</definedName>
    <definedName name="T22?L1" xml:space="preserve"> '[40]22'!$A$11:$M$11,    '[40]22'!$A$6:$M$6,    '[40]22'!$A$16:$M$16,    '[40]22'!$A$20:$M$20</definedName>
    <definedName name="T22?L1.x">'[40]22'!$A$13:$M$14, '[40]22'!$A$8:$M$9, '[40]22'!$A$18:$M$18, '[40]22'!$A$22:$M$23</definedName>
    <definedName name="T22?L2">'[41]другие затраты с-ст'!#REF!</definedName>
    <definedName name="T22?Name">'[41]другие затраты с-ст'!#REF!</definedName>
    <definedName name="T22?unit?ГКАЛ.Ч">'[14]22'!$G$8:$G$31,'[14]22'!$I$8:$I$31,'[14]22'!$K$8:$K$31,'[14]22'!$E$8:$E$31</definedName>
    <definedName name="T22?unit?ПРЦ">'[41]другие затраты с-ст'!#REF!</definedName>
    <definedName name="T22?unit?ТГКАЛ">'[14]22'!$H$8:$H$31,'[14]22'!$J$8:$J$31,'[14]22'!$L$8:$L$31,'[14]22'!$F$8:$F$31</definedName>
    <definedName name="T22_Copy">'[41]другие затраты с-ст'!#REF!</definedName>
    <definedName name="T22_Copy2">'[41]другие затраты с-ст'!#REF!</definedName>
    <definedName name="T22_Protection">'[14]22'!$E$19:$L$23,'[14]22'!$E$25:$L$25,'[14]22'!$E$27:$L$31,'[14]22'!$E$17:$L$17</definedName>
    <definedName name="T23?axis?R?ВТОП">'[14]23'!$E$8:$P$30,'[14]23'!$E$36:$P$58</definedName>
    <definedName name="T23?axis?R?ВТОП?">'[14]23'!$C$8:$C$30,'[14]23'!$C$36:$C$58</definedName>
    <definedName name="T23?axis?R?ПЭ">'[14]23'!$E$8:$P$30,'[14]23'!$E$36:$P$58</definedName>
    <definedName name="T23?axis?R?ПЭ?">'[14]23'!$B$8:$B$30,'[14]23'!$B$36:$B$58</definedName>
    <definedName name="T23?axis?R?СЦТ">'[14]23'!$E$32:$P$34,'[14]23'!$E$60:$P$62</definedName>
    <definedName name="T23?axis?R?СЦТ?">'[14]23'!$A$60:$A$62,'[14]23'!$A$32:$A$34</definedName>
    <definedName name="T23?axis?ПРД?БАЗ">'[40]23'!$I$6:$J$13,'[40]23'!$F$6:$G$13</definedName>
    <definedName name="T23?axis?ПРД?ПРЕД">'[40]23'!$K$6:$L$13,'[40]23'!$D$6:$E$13</definedName>
    <definedName name="T23?axis?ПРД?РЕГ">'[41]налоги в с-ст'!#REF!</definedName>
    <definedName name="T23?axis?ПФ?ПЛАН">'[40]23'!$I$6:$I$13,'[40]23'!$D$6:$D$13,'[40]23'!$K$6:$K$13,'[40]23'!$F$6:$F$13</definedName>
    <definedName name="T23?axis?ПФ?ФАКТ">'[40]23'!$J$6:$J$13,'[40]23'!$E$6:$E$13,'[40]23'!$L$6:$L$13,'[40]23'!$G$6:$G$13</definedName>
    <definedName name="T23?Data">'[40]23'!$D$9:$L$9,'[40]23'!$D$11:$L$13,'[40]23'!$D$6:$L$7</definedName>
    <definedName name="T23?item_ext?ВСЕГО">'[14]23'!$A$55:$P$58,'[14]23'!$A$27:$P$30</definedName>
    <definedName name="T23?item_ext?ИТОГО">'[14]23'!$A$59:$P$59,'[14]23'!$A$31:$P$31</definedName>
    <definedName name="T23?item_ext?РОСТ">'[41]налоги в с-ст'!#REF!</definedName>
    <definedName name="T23?item_ext?СЦТ">'[14]23'!$A$60:$P$62,'[14]23'!$A$32:$P$34</definedName>
    <definedName name="T23?L1">'[41]налоги в с-ст'!#REF!</definedName>
    <definedName name="T23?L1.1">'[41]налоги в с-ст'!#REF!</definedName>
    <definedName name="T23?L1.2">'[41]налоги в с-ст'!#REF!</definedName>
    <definedName name="T23?L2">'[41]налоги в с-ст'!#REF!</definedName>
    <definedName name="T23?L3">'[41]налоги в с-ст'!#REF!</definedName>
    <definedName name="T23?L4">'[41]налоги в с-ст'!#REF!</definedName>
    <definedName name="T23?Name">'[41]налоги в с-ст'!#REF!</definedName>
    <definedName name="T23?Table">'[41]налоги в с-ст'!#REF!</definedName>
    <definedName name="T23?Title">'[41]налоги в с-ст'!#REF!</definedName>
    <definedName name="T23?unit?ПРЦ">'[40]23'!$D$12:$H$12,'[40]23'!$I$6:$L$13</definedName>
    <definedName name="T23?unit?ТРУБ">'[40]23'!$D$9:$H$9,'[40]23'!$D$11:$H$11,'[40]23'!$D$13:$H$13,'[40]23'!$D$6:$H$7</definedName>
    <definedName name="T23_Protection">'[14]23'!$A$60:$A$62,'[14]23'!$F$60:$J$62,'[14]23'!$O$60:$P$62,'[14]23'!$A$9:$A$25,P1_T23_Protection</definedName>
    <definedName name="T24.1?Data">'[40]24.1'!$E$6:$J$21, '[40]24.1'!$E$23, '[40]24.1'!$H$23:$J$23, '[40]24.1'!$E$28:$J$42, '[40]24.1'!$E$44, '[40]24.1'!$H$44:$J$44</definedName>
    <definedName name="T24.1?unit?ТРУБ">'[40]24.1'!$E$5:$E$44, '[40]24.1'!$J$5:$J$44</definedName>
    <definedName name="T24.1_Copy1">'[41]% за кредит'!#REF!</definedName>
    <definedName name="T24.1_Copy2">'[41]% за кредит'!#REF!</definedName>
    <definedName name="T24?axis?R?ДОГОВОР">'[40]24'!$D$27:$L$37,'[40]24'!$D$8:$L$18</definedName>
    <definedName name="T24?axis?R?ДОГОВОР?">'[40]24'!$B$27:$B$37,'[40]24'!$B$8:$B$18</definedName>
    <definedName name="T24?axis?ПРД?БАЗ">'[40]24'!$I$6:$J$39,'[40]24'!$F$6:$G$39</definedName>
    <definedName name="T24?axis?ПРД?ПРЕД">'[40]24'!$K$6:$L$39,'[40]24'!$D$6:$E$39</definedName>
    <definedName name="T24?axis?ПРД?РЕГ">#REF!</definedName>
    <definedName name="T24?axis?ПФ?ПЛАН">'[40]24'!$I$6:$I$39,'[40]24'!$D$6:$D$39,'[40]24'!$K$6:$K$39,'[40]24'!$F$6:$F$38</definedName>
    <definedName name="T24?axis?ПФ?ФАКТ">'[40]24'!$J$6:$J$39,'[40]24'!$E$6:$E$39,'[40]24'!$L$6:$L$39,'[40]24'!$G$6:$G$39</definedName>
    <definedName name="T24?Data">'[40]24'!$D$6:$L$6, '[40]24'!$D$8:$L$18, '[40]24'!$D$20:$L$25, '[40]24'!$D$27:$L$37, '[40]24'!$D$39:$L$39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'[40]24'!$D$22:$H$22, '[40]24'!$I$6:$L$6, '[40]24'!$I$8:$L$18, '[40]24'!$I$20:$L$25, '[40]24'!$I$27:$L$37, '[40]24'!$I$39:$L$39</definedName>
    <definedName name="T24?unit?ТРУБ">'[40]24'!$D$6:$H$6, '[40]24'!$D$8:$H$18, '[40]24'!$D$20:$H$21, '[40]24'!$D$23:$H$25, '[40]24'!$D$27:$H$37, '[40]24'!$D$39:$H$39</definedName>
    <definedName name="T24_Copy1">#REF!</definedName>
    <definedName name="T24_Copy2">#REF!</definedName>
    <definedName name="T24_Protection">'[14]24'!$E$24:$H$37,'[14]24'!$B$35:$B$37,'[14]24'!$E$41:$H$42,'[14]24'!$J$8:$M$21,'[14]24'!$J$24:$M$37,'[14]24'!$J$41:$M$42,'[14]24'!$E$8:$H$21</definedName>
    <definedName name="T25?axis?R?ВРАС">#REF!</definedName>
    <definedName name="T25?axis?R?ВРАС?">#REF!</definedName>
    <definedName name="T25?axis?R?ДОГОВОР">'[40]25'!$G$19:$O$20, '[40]25'!$G$9:$O$10, '[40]25'!$G$14:$O$15, '[40]25'!$G$24:$O$24, '[40]25'!$G$29:$O$34, '[40]25'!$G$38:$O$40</definedName>
    <definedName name="T25?axis?R?ДОГОВОР?">'[40]25'!$E$19:$E$20, '[40]25'!$E$9:$E$10, '[40]25'!$E$14:$E$15, '[40]25'!$E$24, '[40]25'!$E$29:$E$34, '[40]25'!$E$38:$E$40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'[40]25'!$I$7:$I$51,         '[40]25'!$L$7:$L$51</definedName>
    <definedName name="T25?axis?ПФ?ФАКТ">'[40]25'!$J$7:$J$51,         '[40]25'!$M$7:$M$51</definedName>
    <definedName name="T25?Data">#REF!</definedName>
    <definedName name="T25?item_ext?РОСТ">#REF!</definedName>
    <definedName name="T25?item_ext?РОСТ2">#REF!</definedName>
    <definedName name="T25?L1" xml:space="preserve"> '[40]25'!$A$17:$O$17,  '[40]25'!$A$7:$O$7,  '[40]25'!$A$12:$O$12,  '[40]25'!$A$22:$O$22,  '[40]25'!$A$26:$O$26,  '[40]25'!$A$36:$O$36</definedName>
    <definedName name="T25?L1.1">'[40]25'!$A$19:$O$20, '[40]25'!$A$31:$O$31, '[40]25'!$A$9:$O$10, '[40]25'!$A$14:$O$15, '[40]25'!$A$24:$O$24, '[40]25'!$A$29:$O$29, '[40]25'!$A$33:$O$33, '[40]25'!$A$38:$O$40</definedName>
    <definedName name="T25?L1.2">#REF!</definedName>
    <definedName name="T25?L1.2.1" xml:space="preserve"> '[40]25'!$A$32:$O$32,     '[40]25'!$A$30:$O$30,     '[40]25'!$A$34:$O$34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'[40]25'!$G$32:$K$32,     '[40]25'!$G$27:$K$27,     '[40]25'!$G$30:$K$30,     '[40]25'!$G$34:$K$34</definedName>
    <definedName name="T25?unit?ПРЦ">#REF!</definedName>
    <definedName name="T25?unit?ТРУБ" xml:space="preserve"> '[40]25'!$G$31:$K$31,     '[40]25'!$G$6:$K$26,     '[40]25'!$G$29:$K$29,     '[40]25'!$G$33:$K$33,     '[40]25'!$G$36:$K$51</definedName>
    <definedName name="T25_Copy1">#REF!</definedName>
    <definedName name="T25_Copy2">#REF!</definedName>
    <definedName name="T25_Copy3">#REF!</definedName>
    <definedName name="T25_Copy4">#REF!</definedName>
    <definedName name="T25_protection">P1_T25_protection,P2_T25_protection</definedName>
    <definedName name="T26?axis?R?ВРАС">'[14]26'!$C$34:$N$36,'[14]26'!$C$22:$N$24</definedName>
    <definedName name="T26?axis?R?ВРАС?">'[14]26'!$B$34:$B$36,'[14]26'!$B$22:$B$24</definedName>
    <definedName name="T26?axis?ПРД?БАЗ">'[40]26'!$I$6:$J$20,'[40]26'!$F$6:$G$20</definedName>
    <definedName name="T26?axis?ПРД?ПРЕД">'[40]26'!$K$6:$L$20,'[40]26'!$D$6:$E$20</definedName>
    <definedName name="T26?axis?ПФ?ПЛАН">'[40]26'!$I$6:$I$20,'[40]26'!$D$6:$D$20,'[40]26'!$K$6:$K$20,'[40]26'!$F$6:$F$20</definedName>
    <definedName name="T26?axis?ПФ?ФАКТ">'[40]26'!$J$6:$J$20,'[40]26'!$E$6:$E$20,'[40]26'!$L$6:$L$20,'[40]26'!$G$6:$G$20</definedName>
    <definedName name="T26?Data">'[40]26'!$D$6:$L$8, '[40]26'!$D$10:$L$20</definedName>
    <definedName name="T26?item_ext?РОСТ">'[41]поощрение (ДВ)'!#REF!</definedName>
    <definedName name="T26?L1">'[14]26'!$F$8:$N$8,'[14]26'!$C$8:$D$8</definedName>
    <definedName name="T26?L1.1">'[14]26'!$F$10:$N$10,'[14]26'!$C$10:$D$10</definedName>
    <definedName name="T26?L2">'[14]26'!$F$11:$N$11,'[14]26'!$C$11:$D$11</definedName>
    <definedName name="T26?L2.1">'[14]26'!$F$13:$N$13,'[14]26'!$C$13:$D$13</definedName>
    <definedName name="T26?L2.7">'[41]поощрение (ДВ)'!#REF!</definedName>
    <definedName name="T26?L2.8">'[41]поощрение (ДВ)'!#REF!</definedName>
    <definedName name="T26?L3">'[41]поощрение (ДВ)'!#REF!</definedName>
    <definedName name="T26?L4">'[14]26'!$F$15:$N$15,'[14]26'!$C$15:$D$15</definedName>
    <definedName name="T26?L5">'[14]26'!$F$16:$N$16,'[14]26'!$C$16:$D$16</definedName>
    <definedName name="T26?L5.1">'[14]26'!$F$18:$N$18,'[14]26'!$C$18:$D$18</definedName>
    <definedName name="T26?L5.2">'[14]26'!$F$19:$N$19,'[14]26'!$C$19:$D$19</definedName>
    <definedName name="T26?L5.3">'[14]26'!$F$20:$N$20,'[14]26'!$C$20:$D$20</definedName>
    <definedName name="T26?L5.3.x">'[14]26'!$F$22:$N$24,'[14]26'!$C$22:$D$24</definedName>
    <definedName name="T26?L6">'[14]26'!$F$26:$N$26,'[14]26'!$C$26:$D$26</definedName>
    <definedName name="T26?L7">'[14]26'!$F$27:$N$27,'[14]26'!$C$27:$D$27</definedName>
    <definedName name="T26?L7.1">'[14]26'!$F$29:$N$29,'[14]26'!$C$29:$D$29</definedName>
    <definedName name="T26?L7.2">'[14]26'!$F$30:$N$30,'[14]26'!$C$30:$D$30</definedName>
    <definedName name="T26?L7.3">'[14]26'!$F$31:$N$31,'[14]26'!$C$31:$D$31</definedName>
    <definedName name="T26?L7.4">'[14]26'!$F$32:$N$32,'[14]26'!$C$32:$D$32</definedName>
    <definedName name="T26?L7.4.x">'[14]26'!$F$34:$N$36,'[14]26'!$C$34:$D$36</definedName>
    <definedName name="T26?L8">'[14]26'!$F$38:$N$38,'[14]26'!$C$38:$D$38</definedName>
    <definedName name="T26?Name">'[41]поощрение (ДВ)'!#REF!</definedName>
    <definedName name="T26?unit?ПРЦ">'[41]поощрение (ДВ)'!#REF!</definedName>
    <definedName name="T26_Protection">'[14]26'!$K$34:$N$36,'[14]26'!$B$22:$B$24,P1_T26_Protection,P2_T26_Protection</definedName>
    <definedName name="T27?axis?R?ВРАС">'[14]27'!$C$34:$S$36,'[14]27'!$C$22:$S$24</definedName>
    <definedName name="T27?axis?R?ВРАС?">'[14]27'!$B$34:$B$36,'[14]27'!$B$22:$B$24</definedName>
    <definedName name="T27?axis?ПРД?БАЗ">'[40]27'!$I$6:$J$11,'[40]27'!$F$6:$G$11</definedName>
    <definedName name="T27?axis?ПРД?ПРЕД">'[40]27'!$K$6:$L$11,'[40]27'!$D$6:$E$11</definedName>
    <definedName name="T27?axis?ПРД?РЕГ">#REF!</definedName>
    <definedName name="T27?axis?ПФ?ПЛАН">'[40]27'!$I$6:$I$11,'[40]27'!$D$6:$D$11,'[40]27'!$K$6:$K$11,'[40]27'!$F$6:$F$11</definedName>
    <definedName name="T27?axis?ПФ?ФАКТ">'[40]27'!$J$6:$J$11,'[40]27'!$E$6:$E$11,'[40]27'!$L$6:$L$11,'[40]27'!$G$6:$G$11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'[14]27'!$F$10:$S$10,'[14]27'!$C$10:$D$10</definedName>
    <definedName name="T27?L2">#REF!</definedName>
    <definedName name="T27?L2.1">'[14]27'!$F$13:$S$13,'[14]27'!$C$13:$D$13</definedName>
    <definedName name="T27?L3">#REF!</definedName>
    <definedName name="T27?L4">#REF!</definedName>
    <definedName name="T27?L5">#REF!</definedName>
    <definedName name="T27?L5.3">'[14]27'!$F$20:$S$20,'[14]27'!$C$20:$D$20</definedName>
    <definedName name="T27?L5.3.x">'[14]27'!$F$22:$S$24,'[14]27'!$C$22:$D$24</definedName>
    <definedName name="T27?L6">#REF!</definedName>
    <definedName name="T27?L7">'[14]27'!$F$27:$S$27,'[14]27'!$C$27:$D$27</definedName>
    <definedName name="T27?L7.1">'[14]27'!$F$29:$S$29,'[14]27'!$C$29:$D$29</definedName>
    <definedName name="T27?L7.2">'[14]27'!$F$30:$S$30,'[14]27'!$C$30:$D$30</definedName>
    <definedName name="T27?L7.3">'[14]27'!$F$31:$S$31,'[14]27'!$C$31:$D$31</definedName>
    <definedName name="T27?L7.4">'[14]27'!$F$32:$S$32,'[14]27'!$C$32:$D$32</definedName>
    <definedName name="T27?L7.4.x">'[14]27'!$F$34:$S$36,'[14]27'!$C$34:$D$36</definedName>
    <definedName name="T27?L8">'[14]27'!$F$38:$S$38,'[14]27'!$C$38:$D$38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'[40]27'!$D$7:$H$7, '[40]27'!$I$6:$L$11</definedName>
    <definedName name="T27?unit?ТРУБ">'[40]27'!$D$6:$H$6, '[40]27'!$D$8:$H$11</definedName>
    <definedName name="T27?НАП">#REF!</definedName>
    <definedName name="T27?ПОТ">#REF!</definedName>
    <definedName name="T27_Protect">#REF!,#REF!,#REF!</definedName>
    <definedName name="T27_Protection">'[14]27'!$P$34:$S$36,'[14]27'!$B$22:$B$24,P1_T27_Protection,P2_T27_Protection,P3_T27_Protection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'[40]28'!$I$6:$J$17,'[40]28'!$F$6:$G$17</definedName>
    <definedName name="T28?axis?ПРД?ПРЕД">'[40]28'!$K$6:$L$17,'[40]28'!$D$6:$E$17</definedName>
    <definedName name="T28?axis?ПРД?РЕГ">'[41]другие из прибыли'!#REF!</definedName>
    <definedName name="T28?axis?ПФ?ПЛАН">'[40]28'!$I$6:$I$17,'[40]28'!$D$6:$D$17,'[40]28'!$K$6:$K$17,'[40]28'!$F$6:$F$17</definedName>
    <definedName name="T28?axis?ПФ?ФАКТ">'[40]28'!$J$6:$J$17,'[40]28'!$E$6:$E$17,'[40]28'!$L$6:$L$17,'[40]28'!$G$6:$G$17</definedName>
    <definedName name="T28?Data">'[40]28'!$D$7:$L$15, '[40]28'!$D$17:$L$17</definedName>
    <definedName name="T28?item_ext?ВСЕГО">'[14]28'!$I$8:$I$292,'[14]28'!$F$8:$F$292</definedName>
    <definedName name="T28?item_ext?ТЭ">'[14]28'!$E$8:$E$292,'[14]28'!$H$8:$H$292</definedName>
    <definedName name="T28?item_ext?ЭЭ">'[14]28'!$D$8:$D$292,'[14]28'!$G$8:$G$292</definedName>
    <definedName name="T28?L1.1.x">'[14]28'!$D$16:$I$18,'[14]28'!$D$11:$I$13</definedName>
    <definedName name="T28?L10.1.x">'[14]28'!$D$250:$I$252,'[14]28'!$D$245:$I$247</definedName>
    <definedName name="T28?L11.1.x">'[14]28'!$D$276:$I$278,'[14]28'!$D$271:$I$273</definedName>
    <definedName name="T28?L2.1.x">'[14]28'!$D$42:$I$44,'[14]28'!$D$37:$I$39</definedName>
    <definedName name="T28?L3.1.x">'[14]28'!$D$68:$I$70,'[14]28'!$D$63:$I$65</definedName>
    <definedName name="T28?L4.1.x">'[14]28'!$D$94:$I$96,'[14]28'!$D$89:$I$91</definedName>
    <definedName name="T28?L5.1.x">'[14]28'!$D$120:$I$122,'[14]28'!$D$115:$I$117</definedName>
    <definedName name="T28?L6.1.x">'[14]28'!$D$146:$I$148,'[14]28'!$D$141:$I$143</definedName>
    <definedName name="T28?L7.1.x">'[14]28'!$D$172:$I$174,'[14]28'!$D$167:$I$169</definedName>
    <definedName name="T28?L8.1.x">'[14]28'!$D$198:$I$200,'[14]28'!$D$193:$I$195</definedName>
    <definedName name="T28?L9.1.x">'[14]28'!$D$224:$I$226,'[14]28'!$D$219:$I$221</definedName>
    <definedName name="T28?Name">'[41]другие из прибыли'!#REF!</definedName>
    <definedName name="T28?unit?ГКАЛЧ">'[14]28'!$H$164:$H$187,'[14]28'!$E$164:$E$187</definedName>
    <definedName name="T28?unit?МКВТЧ">'[14]28'!$G$190:$G$213,'[14]28'!$D$190:$D$213</definedName>
    <definedName name="T28?unit?РУБ.ГКАЛ">'[14]28'!$E$216:$E$239,'[14]28'!$E$268:$E$292,'[14]28'!$H$268:$H$292,'[14]28'!$H$216:$H$239</definedName>
    <definedName name="T28?unit?РУБ.ГКАЛЧ.МЕС">'[14]28'!$H$242:$H$265,'[14]28'!$E$242:$E$265</definedName>
    <definedName name="T28?unit?РУБ.ТКВТ.МЕС">'[14]28'!$G$242:$G$265,'[14]28'!$D$242:$D$265</definedName>
    <definedName name="T28?unit?РУБ.ТКВТЧ">'[14]28'!$G$216:$G$239,'[14]28'!$D$268:$D$292,'[14]28'!$G$268:$G$292,'[14]28'!$D$216:$D$239</definedName>
    <definedName name="T28?unit?ТГКАЛ">'[14]28'!$H$190:$H$213,'[14]28'!$E$190:$E$213</definedName>
    <definedName name="T28?unit?ТКВТ">'[14]28'!$G$164:$G$187,'[14]28'!$D$164:$D$187</definedName>
    <definedName name="T28?unit?ТРУБ">'[14]28'!$D$138:$I$161,'[14]28'!$D$8:$I$109</definedName>
    <definedName name="T28_Copy">'[41]другие из прибыли'!#REF!</definedName>
    <definedName name="T28_Protection">P9_T28_Protection,P10_T28_Protection,P11_T28_Protection,P12_T28_Protection</definedName>
    <definedName name="T29?axis?ПФ?ПЛАН">'[40]29'!$F$5:$F$11,'[40]29'!$D$5:$D$11</definedName>
    <definedName name="T29?axis?ПФ?ФАКТ">'[40]29'!$G$5:$G$11,'[40]29'!$E$5:$E$11</definedName>
    <definedName name="T29?Data">'[40]29'!$D$6:$H$9, '[40]29'!$D$11:$H$11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0">P1_T29?L10</definedName>
    <definedName name="T29_Copy">[41]выпадающие!#REF!</definedName>
    <definedName name="T3?axis?ПРД?БАЗ">'[40]3'!$I$6:$J$20,'[40]3'!$F$6:$G$20</definedName>
    <definedName name="T3?axis?ПРД?ПРЕД">'[40]3'!$K$6:$L$20,'[40]3'!$D$6:$E$20</definedName>
    <definedName name="T3?axis?ПРД?РЕГ">#REF!</definedName>
    <definedName name="T3?axis?ПФ?ПЛАН">'[40]3'!$I$6:$I$20,'[40]3'!$D$6:$D$20,'[40]3'!$K$6:$K$20,'[40]3'!$F$6:$F$20</definedName>
    <definedName name="T3?axis?ПФ?ФАКТ">'[40]3'!$J$6:$J$20,'[40]3'!$E$6:$E$20,'[40]3'!$L$6:$L$20,'[40]3'!$G$6:$G$20</definedName>
    <definedName name="T3?Data">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'[40]3'!$D$13:$H$13,   '[40]3'!$D$16:$H$16</definedName>
    <definedName name="T3?unit?МКВТЧ">#REF!</definedName>
    <definedName name="T3?unit?ПРЦ">'[40]3'!$D$20:$H$20,   '[40]3'!$I$6:$L$20</definedName>
    <definedName name="T3?unit?ТГКАЛ">'[40]3'!$D$12:$H$12,   '[40]3'!$D$15:$H$15</definedName>
    <definedName name="T3?unit?ТТУТ">'[40]3'!$D$10:$H$11,   '[40]3'!$D$14:$H$14,   '[40]3'!$D$17:$H$19</definedName>
    <definedName name="T4.1?axis?R?ВТОП">'[40]4.1'!$E$5:$I$8, '[40]4.1'!$E$12:$I$15, '[40]4.1'!$E$18:$I$21</definedName>
    <definedName name="T4.1?axis?R?ВТОП?">'[40]4.1'!$C$5:$C$8, '[40]4.1'!$C$12:$C$15, '[40]4.1'!$C$18:$C$21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'[40]4.1'!$E$4:$I$9, '[40]4.1'!$E$11:$I$15, '[40]4.1'!$E$18:$I$21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R?ВТОП">'[40]4'!$E$7:$M$10,   '[40]4'!$E$14:$M$17,   '[40]4'!$E$20:$M$23,   '[40]4'!$E$26:$M$29,   '[40]4'!$E$32:$M$35,   '[40]4'!$E$38:$M$41,   '[40]4'!$E$45:$M$48,   '[40]4'!$E$51:$M$54,   '[40]4'!$E$58:$M$61,   '[40]4'!$E$65:$M$68,   '[40]4'!$E$72:$M$75</definedName>
    <definedName name="T4?axis?R?ВТОП?">'[40]4'!$C$7:$C$10,   '[40]4'!$C$14:$C$17,   '[40]4'!$C$20:$C$23,   '[40]4'!$C$26:$C$29,   '[40]4'!$C$32:$C$35,   '[40]4'!$C$38:$C$41,   '[40]4'!$C$45:$C$48,   '[40]4'!$C$51:$C$54,   '[40]4'!$C$58:$C$61,   '[40]4'!$C$65:$C$68,   '[40]4'!$C$72:$C$75</definedName>
    <definedName name="T4?axis?ПРД?БАЗ">'[40]4'!$J$6:$K$81,'[40]4'!$G$6:$H$81</definedName>
    <definedName name="T4?axis?ПРД?ПРЕД">'[40]4'!$L$6:$M$81,'[40]4'!$E$6:$F$81</definedName>
    <definedName name="T4?axis?ПРД?РЕГ">#REF!</definedName>
    <definedName name="T4?axis?ПФ?ПЛАН">'[40]4'!$J$6:$J$81,'[40]4'!$E$6:$E$81,'[40]4'!$L$6:$L$81,'[40]4'!$G$6:$G$81</definedName>
    <definedName name="T4?axis?ПФ?ФАКТ">'[40]4'!$K$6:$K$81,'[40]4'!$F$6:$F$81,'[40]4'!$M$6:$M$81,'[40]4'!$H$6:$H$81</definedName>
    <definedName name="T4?Data">'[40]4'!$E$6:$M$11, '[40]4'!$E$13:$M$17, '[40]4'!$E$20:$M$23, '[40]4'!$E$26:$M$29, '[40]4'!$E$32:$M$35, '[40]4'!$E$37:$M$42, '[40]4'!$E$45:$M$48, '[40]4'!$E$50:$M$55, '[40]4'!$E$57:$M$62, '[40]4'!$E$64:$M$69, '[40]4'!$E$72:$M$75, '[40]4'!$E$77:$M$78, '[40]4'!$E$80:$M$80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'[40]4'!$J$6:$M$81, '[40]4'!$E$13:$I$17, '[40]4'!$E$78:$I$78</definedName>
    <definedName name="T4?unit?РУБ.МКБ">'[40]4'!$E$34:$I$34, '[40]4'!$E$47:$I$47, '[40]4'!$E$74:$I$74</definedName>
    <definedName name="T4?unit?РУБ.ТКВТЧ">#REF!</definedName>
    <definedName name="T4?unit?РУБ.ТНТ">'[40]4'!$E$32:$I$33, '[40]4'!$E$35:$I$35, '[40]4'!$E$45:$I$46, '[40]4'!$E$48:$I$48, '[40]4'!$E$72:$I$73, '[40]4'!$E$75:$I$75</definedName>
    <definedName name="T4?unit?РУБ.ТУТ">#REF!</definedName>
    <definedName name="T4?unit?ТРУБ">'[40]4'!$E$37:$I$42, '[40]4'!$E$50:$I$55, '[40]4'!$E$57:$I$62</definedName>
    <definedName name="T4?unit?ТТНТ">'[40]4'!$E$26:$I$27, '[40]4'!$E$29:$I$29</definedName>
    <definedName name="T4?unit?ТТУТ">#REF!</definedName>
    <definedName name="T4_Protect">'[26]4'!$AA$24:$AD$28,'[26]4'!$G$11:$J$17,P1_T4_Protect,P2_T4_Protect</definedName>
    <definedName name="T5?axis?R?ОС">'[40]5'!$E$7:$Q$18, '[40]5'!$E$21:$Q$32, '[40]5'!$E$35:$Q$46, '[40]5'!$E$49:$Q$60, '[40]5'!$E$63:$Q$74, '[40]5'!$E$77:$Q$88</definedName>
    <definedName name="T5?axis?R?ОС?">'[40]5'!$C$77:$C$88, '[40]5'!$C$63:$C$74, '[40]5'!$C$49:$C$60, '[40]5'!$C$35:$C$46, '[40]5'!$C$21:$C$32, '[40]5'!$C$7:$C$18</definedName>
    <definedName name="T5?axis?ПРД?БАЗ">'[40]5'!$N$6:$O$89,'[40]5'!$G$6:$H$89</definedName>
    <definedName name="T5?axis?ПРД?ПРЕД">'[40]5'!$P$6:$Q$89,'[40]5'!$E$6:$F$89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'[40]5'!$E$6:$Q$18, '[40]5'!$E$20:$Q$32, '[40]5'!$E$34:$Q$46, '[40]5'!$E$48:$Q$60, '[40]5'!$E$63:$Q$74, '[40]5'!$E$76:$Q$88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'[40]5'!$N$6:$Q$18, '[40]5'!$N$20:$Q$32, '[40]5'!$N$34:$Q$46, '[40]5'!$N$48:$Q$60, '[40]5'!$E$63:$Q$74, '[40]5'!$N$76:$Q$88</definedName>
    <definedName name="T5?unit?ТРУБ">'[40]5'!$E$76:$M$88, '[40]5'!$E$48:$M$60, '[40]5'!$E$34:$M$46, '[40]5'!$E$20:$M$32, '[40]5'!$E$6:$M$18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'[40]6'!$I$6:$J$47,'[40]6'!$F$6:$G$47</definedName>
    <definedName name="T6?axis?ПРД?ПРЕД">'[40]6'!$K$6:$L$47,'[40]6'!$D$6:$E$47</definedName>
    <definedName name="T6?axis?ПРД?РЕГ">#REF!</definedName>
    <definedName name="T6?axis?ПФ?ПЛАН">'[40]6'!$I$6:$I$47,'[40]6'!$D$6:$D$47,'[40]6'!$K$6:$K$47,'[40]6'!$F$6:$F$47</definedName>
    <definedName name="T6?axis?ПФ?ФАКТ">'[40]6'!$J$6:$J$47,'[40]6'!$L$6:$L$47,'[40]6'!$E$6:$E$47,'[40]6'!$G$6:$G$47</definedName>
    <definedName name="T6?Columns">#REF!</definedName>
    <definedName name="T6?Data">'[40]6'!$D$7:$L$14, '[40]6'!$D$16:$L$19, '[40]6'!$D$21:$L$22, '[40]6'!$D$24:$L$25, '[40]6'!$D$27:$L$28, '[40]6'!$D$30:$L$31, '[40]6'!$D$33:$L$35, '[40]6'!$D$37:$L$39, '[40]6'!$D$41:$L$47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'[40]6'!$D$12:$H$12, '[40]6'!$D$21:$H$21, '[40]6'!$D$24:$H$24, '[40]6'!$D$27:$H$27, '[40]6'!$D$30:$H$30, '[40]6'!$D$33:$H$33, '[40]6'!$D$47:$H$47, '[40]6'!$I$7:$L$47</definedName>
    <definedName name="T6?unit?РУБ">'[40]6'!$D$16:$H$16, '[40]6'!$D$19:$H$19, '[40]6'!$D$22:$H$22, '[40]6'!$D$25:$H$25, '[40]6'!$D$28:$H$28, '[40]6'!$D$31:$H$31, '[40]6'!$D$34:$H$35, '[40]6'!$D$43:$H$43</definedName>
    <definedName name="T6?unit?ТРУБ">'[40]6'!$D$37:$H$39, '[40]6'!$D$44:$H$46</definedName>
    <definedName name="T6?unit?ЧЕЛ">'[40]6'!$D$41:$H$42, '[40]6'!$D$13:$H$14, '[40]6'!$D$7:$H$11</definedName>
    <definedName name="T6?НАП">#REF!</definedName>
    <definedName name="T6?ПОТ">#REF!</definedName>
    <definedName name="T6_Protect">#REF!,#REF!,#REF!,#REF!,#REF!,#REF!,P1_T6_Protect</definedName>
    <definedName name="T7?axis?ПРД?БАЗ">[41]материалы!$K$6:$L$10,[41]материалы!$H$6:$I$10</definedName>
    <definedName name="T7?axis?ПРД?ПРЕД">[41]материалы!$M$6:$N$10,[41]материалы!$F$6:$G$10</definedName>
    <definedName name="T7?axis?ПФ?ПЛАН">[41]материалы!$K$6:$K$10,[41]материалы!$F$6:$F$10,[41]материалы!$M$6:$M$10,[41]материалы!$H$6:$H$10</definedName>
    <definedName name="T7?axis?ПФ?ФАКТ">[41]материалы!$L$6:$L$10,[41]материалы!$G$6:$G$10,[41]материалы!$N$6:$N$10,[41]материалы!$I$6:$I$10</definedName>
    <definedName name="T7?Data">#N/A</definedName>
    <definedName name="T7?L3">[41]материалы!#REF!</definedName>
    <definedName name="T7?L4">[41]материалы!#REF!</definedName>
    <definedName name="T8?axis?ПРД?БАЗ">'[40]8'!$I$6:$J$42, '[40]8'!$F$6:$G$42</definedName>
    <definedName name="T8?axis?ПРД?ПРЕД">'[40]8'!$K$6:$L$42, '[40]8'!$D$6:$E$42</definedName>
    <definedName name="T8?axis?ПФ?ПЛАН">'[40]8'!$I$6:$I$42, '[40]8'!$D$6:$D$42, '[40]8'!$K$6:$K$42, '[40]8'!$F$6:$F$42</definedName>
    <definedName name="T8?axis?ПФ?ФАКТ">'[40]8'!$G$6:$G$42, '[40]8'!$J$6:$J$42, '[40]8'!$L$6:$L$42, '[40]8'!$E$6:$E$42</definedName>
    <definedName name="T8?Data">'[40]8'!$D$10:$L$12,'[40]8'!$D$14:$L$16,'[40]8'!$D$18:$L$20,'[40]8'!$D$22:$L$24,'[40]8'!$D$26:$L$28,'[40]8'!$D$30:$L$32,'[40]8'!$D$36:$L$38,'[40]8'!$D$40:$L$42,'[40]8'!$D$6:$L$8</definedName>
    <definedName name="T8?item_ext?РОСТ">[41]ремонты!#REF!</definedName>
    <definedName name="T8?Name">[41]ремонты!#REF!</definedName>
    <definedName name="T8?unit?ПРЦ">[41]ремонты!#REF!</definedName>
    <definedName name="T8?unit?ТРУБ">'[40]8'!$D$40:$H$42,'[40]8'!$D$6:$H$32</definedName>
    <definedName name="T9?axis?ПРД?БАЗ">'[40]9'!$I$6:$J$16,'[40]9'!$F$6:$G$16</definedName>
    <definedName name="T9?axis?ПРД?ПРЕД">'[40]9'!$K$6:$L$16,'[40]9'!$D$6:$E$16</definedName>
    <definedName name="T9?axis?ПРД?РЕГ">#REF!</definedName>
    <definedName name="T9?axis?ПФ?ПЛАН">'[40]9'!$I$6:$I$16,'[40]9'!$D$6:$D$16,'[40]9'!$K$6:$K$16,'[40]9'!$F$6:$F$16</definedName>
    <definedName name="T9?axis?ПФ?ФАКТ">'[40]9'!$J$6:$J$16,'[40]9'!$E$6:$E$16,'[40]9'!$L$6:$L$16,'[40]9'!$G$6:$G$16</definedName>
    <definedName name="T9?Data">'[40]9'!$D$6:$L$6, '[40]9'!$D$8:$L$9, '[40]9'!$D$11:$L$16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'[40]9'!$D$8:$H$8, '[40]9'!$D$11:$H$11</definedName>
    <definedName name="T9?unit?ТРУБ">'[40]9'!$D$9:$H$9, '[40]9'!$D$12:$H$16</definedName>
    <definedName name="Table">#REF!</definedName>
    <definedName name="TARGET">[42]TEHSHEET!$I$42:$I$45</definedName>
    <definedName name="tel_ruk">#REF!</definedName>
    <definedName name="TEMP">#REF!,#REF!</definedName>
    <definedName name="TES">#REF!</definedName>
    <definedName name="TES_DATA">#REF!</definedName>
    <definedName name="TES_LIST">#REF!</definedName>
    <definedName name="TITLE_CONTACTS_DATA">[11]Титульный!$F$49:$F$50,[11]Титульный!$F$52:$F$53,[11]Титульный!$F$55:$F$56,[11]Титульный!$F$58:$F$61</definedName>
    <definedName name="TOTAL">P1_TOTAL,P2_TOTAL,P3_TOTAL,P4_TOTAL,P5_TOTAL</definedName>
    <definedName name="TP2.1?Columns">#REF!</definedName>
    <definedName name="TP2.1?Scope">#REF!</definedName>
    <definedName name="TP2.1_Protect">'[43]P2.1'!$F$28:$G$37,'[43]P2.1'!$F$40:$G$43,'[43]P2.1'!$F$7:$G$26</definedName>
    <definedName name="TP2.2?Columns">#REF!</definedName>
    <definedName name="TP2.2?Scope">#REF!</definedName>
    <definedName name="tr">[0]!tr</definedName>
    <definedName name="tt">[0]!tt</definedName>
    <definedName name="TTT">#REF!</definedName>
    <definedName name="tttt">[0]!tttt</definedName>
    <definedName name="tyty">#N/A</definedName>
    <definedName name="u">#N/A</definedName>
    <definedName name="ue_List04_165">#REF!</definedName>
    <definedName name="ue_List04_166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>#REF!</definedName>
    <definedName name="ue_List11_167">#REF!</definedName>
    <definedName name="ue_List11_179">#REF!</definedName>
    <definedName name="ue_List12_165">#REF!</definedName>
    <definedName name="ue_List12_166">#REF!</definedName>
    <definedName name="ue_List12_167">#REF!</definedName>
    <definedName name="ue_List12_179">#REF!</definedName>
    <definedName name="uiuiuiu">[0]!uiuiuiu</definedName>
    <definedName name="uka">[0]!uka</definedName>
    <definedName name="upr">[0]!upr</definedName>
    <definedName name="uu">#N/A</definedName>
    <definedName name="ůůů">[0]!ůůů</definedName>
    <definedName name="uy">[0]!uy</definedName>
    <definedName name="VDOC">#REF!</definedName>
    <definedName name="version">[15]Инструкция!$B$3</definedName>
    <definedName name="VV">[0]!VV</definedName>
    <definedName name="w">[0]!w</definedName>
    <definedName name="we">[0]!we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rn.Сравнение._.с._.отраслями." hidden="1">{#N/A,#N/A,TRUE,"Лист1";#N/A,#N/A,TRUE,"Лист2";#N/A,#N/A,TRUE,"Лист3"}</definedName>
    <definedName name="XML_ORG_LIST_TAG_NAMES">#REF!</definedName>
    <definedName name="y">[0]!y</definedName>
    <definedName name="YEAR">#REF!</definedName>
    <definedName name="yuyuy">[0]!yuyuy</definedName>
    <definedName name="yy">[0]!yy</definedName>
    <definedName name="yyy">[0]!yyy</definedName>
    <definedName name="ZERO">#REF!</definedName>
    <definedName name="zip">#N/A</definedName>
    <definedName name="а1">#REF!</definedName>
    <definedName name="А77">[44]Рейтинг!$A$14</definedName>
    <definedName name="А8">#REF!</definedName>
    <definedName name="аа">[0]!аа</definedName>
    <definedName name="АААААААА">[0]!АААААААА</definedName>
    <definedName name="ав">[0]!ав</definedName>
    <definedName name="авг">#REF!</definedName>
    <definedName name="авг2">#REF!</definedName>
    <definedName name="аи">'[45]ИТ-бюджет'!$L$5:$L$99</definedName>
    <definedName name="аотр">'[46]ИТ-бюджет'!$L$5:$L$99</definedName>
    <definedName name="ап">[0]!ап</definedName>
    <definedName name="апир">'[47]ИТ-бюджет'!$L$5:$L$99</definedName>
    <definedName name="апр">#REF!</definedName>
    <definedName name="апр2">#REF!</definedName>
    <definedName name="АТП">#REF!</definedName>
    <definedName name="ау">'[48]ИТ-бюджет'!$L$5:$L$99</definedName>
    <definedName name="аяыпамыпмипи">[0]!аяыпамыпмипи</definedName>
    <definedName name="б">[0]!б</definedName>
    <definedName name="база">[49]SHPZ!$A$1:$BC$4313</definedName>
    <definedName name="_xlnm.Database">#REF!</definedName>
    <definedName name="Базовые">'[50]Производство электроэнергии'!$A$95</definedName>
    <definedName name="БазовыйПериод">[51]Заголовок!$B$15</definedName>
    <definedName name="бб">[0]!бб</definedName>
    <definedName name="БС">[52]Справочники!$A$4:$A$6</definedName>
    <definedName name="Бюджетные_электроэнергии">'[50]Производство электроэнергии'!$A$111</definedName>
    <definedName name="в">[0]!в</definedName>
    <definedName name="в23ё">[0]!в23ё</definedName>
    <definedName name="ва">#REF!</definedName>
    <definedName name="вамвапм">'[53]ИТ-бюджет'!$L$5:$L$98</definedName>
    <definedName name="вап">[0]!вап</definedName>
    <definedName name="Вар.их">[0]!Вар.их</definedName>
    <definedName name="Вар.КАЛМЭ">[0]!Вар.КАЛМЭ</definedName>
    <definedName name="вв">[0]!вв</definedName>
    <definedName name="витт" hidden="1">{#N/A,#N/A,TRUE,"Лист1";#N/A,#N/A,TRUE,"Лист2";#N/A,#N/A,TRUE,"Лист3"}</definedName>
    <definedName name="вл">#N/A</definedName>
    <definedName name="вм">[0]!вм</definedName>
    <definedName name="вмивртвр">[0]!вмивртвр</definedName>
    <definedName name="восемь">#REF!</definedName>
    <definedName name="вп">'[53]ИТ-бюджет'!$L$5:$L$98</definedName>
    <definedName name="впаавп">#REF!</definedName>
    <definedName name="впарп">'[54]ИТ-бюджет'!$L$5:$L$99</definedName>
    <definedName name="вр">#N/A</definedName>
    <definedName name="вртт">[0]!вртт</definedName>
    <definedName name="вс">[55]расшифровка!#REF!</definedName>
    <definedName name="ВТОП">#REF!</definedName>
    <definedName name="второй">#REF!</definedName>
    <definedName name="вуув" hidden="1">{#N/A,#N/A,TRUE,"Лист1";#N/A,#N/A,TRUE,"Лист2";#N/A,#N/A,TRUE,"Лист3"}</definedName>
    <definedName name="выап" hidden="1">#REF!</definedName>
    <definedName name="ггг">[0]!ггг</definedName>
    <definedName name="гггр">[0]!гггр</definedName>
    <definedName name="генерация">[0]!генерация</definedName>
    <definedName name="гнлзщ">[0]!гнлзщ</definedName>
    <definedName name="Год_без_ХВО">#N/A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гэс3">[0]!гэс3</definedName>
    <definedName name="ддд">[0]!ддд</definedName>
    <definedName name="дек">#REF!</definedName>
    <definedName name="дек2">#REF!</definedName>
    <definedName name="дж">[0]!дж</definedName>
    <definedName name="ДЗО_Выбрано_Название">[56]t_настройки!$I$87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'[57]эл ст'!$A$368:$IV$368</definedName>
    <definedName name="доопатмо">[0]!доопатмо</definedName>
    <definedName name="Дополнение">[0]!Дополнение</definedName>
    <definedName name="ДРУГОЕ">[58]Справочники!$A$26:$A$28</definedName>
    <definedName name="еще">[0]!еще</definedName>
    <definedName name="ж">[0]!ж</definedName>
    <definedName name="жд">[0]!жд</definedName>
    <definedName name="жж">[0]!жж</definedName>
    <definedName name="жжж">[0]!жжж</definedName>
    <definedName name="жжжжж">[0]!жжжжж</definedName>
    <definedName name="жэ">[0]!жэ</definedName>
    <definedName name="з">[0]!з</definedName>
    <definedName name="з4">#REF!</definedName>
    <definedName name="_xlnm.Print_Titles" localSheetId="0">'2017'!$12:$13</definedName>
    <definedName name="зз">[0]!зз</definedName>
    <definedName name="ззз">[0]!ззз</definedName>
    <definedName name="зззз">[0]!зззз</definedName>
    <definedName name="ЗП1">[59]Лист13!$A$2</definedName>
    <definedName name="ЗП2">[59]Лист13!$B$2</definedName>
    <definedName name="ЗП3">[59]Лист13!$C$2</definedName>
    <definedName name="ЗП4">[59]Лист13!$D$2</definedName>
    <definedName name="и">[0]!и</definedName>
    <definedName name="й">[0]!й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и">[0]!ии</definedName>
    <definedName name="ий">[0]!ий</definedName>
    <definedName name="йй">[0]!йй</definedName>
    <definedName name="иии">[0]!иии</definedName>
    <definedName name="ййй">[0]!ййй</definedName>
    <definedName name="ииии">[0]!ииии</definedName>
    <definedName name="йййййййййййййййййййййййй">[0]!йййййййййййййййййййййййй</definedName>
    <definedName name="имп">'[60]ИТ-бюджет'!$L$5:$L$99</definedName>
    <definedName name="Инвестиции">[0]!Инвестиции</definedName>
    <definedName name="инвестпрограмма">[0]!инвестпрограмма</definedName>
    <definedName name="индцкавг98" hidden="1">{#N/A,#N/A,TRUE,"Лист1";#N/A,#N/A,TRUE,"Лист2";#N/A,#N/A,TRUE,"Лист3"}</definedName>
    <definedName name="ирина">[0]!ирина</definedName>
    <definedName name="йфц">[0]!йфц</definedName>
    <definedName name="йц">[0]!йц</definedName>
    <definedName name="йцу">#N/A</definedName>
    <definedName name="июл">#REF!</definedName>
    <definedName name="июл2">#REF!</definedName>
    <definedName name="июн">#REF!</definedName>
    <definedName name="июн2">#REF!</definedName>
    <definedName name="Кв">#REF!</definedName>
    <definedName name="кв3">[0]!кв3</definedName>
    <definedName name="квартал">[0]!квартал</definedName>
    <definedName name="кг">[0]!кг</definedName>
    <definedName name="ке">[0]!ке</definedName>
    <definedName name="кеппппппппппп" hidden="1">{#N/A,#N/A,TRUE,"Лист1";#N/A,#N/A,TRUE,"Лист2";#N/A,#N/A,TRUE,"Лист3"}</definedName>
    <definedName name="ккк">[61]тар!#REF!</definedName>
    <definedName name="Кн">#REF!</definedName>
    <definedName name="компенсация">[0]!компенсация</definedName>
    <definedName name="коэф1">#REF!</definedName>
    <definedName name="коэф2">#REF!</definedName>
    <definedName name="коэф3">#REF!</definedName>
    <definedName name="коэф4">#REF!</definedName>
    <definedName name="кп">[0]!кп</definedName>
    <definedName name="кпгэс">[0]!кпгэс</definedName>
    <definedName name="кпнрг">[0]!кпнрг</definedName>
    <definedName name="_xlnm.Criteria">#REF!</definedName>
    <definedName name="критерий">#REF!</definedName>
    <definedName name="Критерии_ИМ">#REF!</definedName>
    <definedName name="крпр">'[54]ИТ-бюджет'!$L$5:$L$99</definedName>
    <definedName name="ктджщз">[0]!ктджщз</definedName>
    <definedName name="ку">[0]!ку</definedName>
    <definedName name="кувп">'[62]ИТ-бюджет'!$L$5:$L$99</definedName>
    <definedName name="лара">[0]!лара</definedName>
    <definedName name="лена">[0]!лена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#N/A</definedName>
    <definedName name="лллл">[0]!лллл</definedName>
    <definedName name="ло">[0]!ло</definedName>
    <definedName name="лод">[0]!лод</definedName>
    <definedName name="лор">[0]!лор</definedName>
    <definedName name="лщжо" hidden="1">{#N/A,#N/A,TRUE,"Лист1";#N/A,#N/A,TRUE,"Лист2";#N/A,#N/A,TRUE,"Лист3"}</definedName>
    <definedName name="май">#REF!</definedName>
    <definedName name="май2">#REF!</definedName>
    <definedName name="мам">[0]!мам</definedName>
    <definedName name="мар">#REF!</definedName>
    <definedName name="мар2">#REF!</definedName>
    <definedName name="ммм">[0]!ммм</definedName>
    <definedName name="МР">#REF!</definedName>
    <definedName name="мрпоп">P1_SCOPE_16_PRT,P2_SCOPE_16_PRT</definedName>
    <definedName name="мым">[0]!мым</definedName>
    <definedName name="Н5">[63]Данные!$I$7</definedName>
    <definedName name="Население">'[50]Производство электроэнергии'!$A$124</definedName>
    <definedName name="нгг">[0]!нгг</definedName>
    <definedName name="ннн">[0]!ннн</definedName>
    <definedName name="НННН">[0]!НННН</definedName>
    <definedName name="ннннннннннн">[0]!ннннннннннн</definedName>
    <definedName name="новый" hidden="1">#REF!,#REF!,#REF!,#REF!,#REF!,[0]!P1_SCOPE_NotInd2,[0]!P2_SCOPE_NotInd2,[0]!P3_SCOPE_NotInd2</definedName>
    <definedName name="ноя">#REF!</definedName>
    <definedName name="ноя2">#REF!</definedName>
    <definedName name="НСРФ">[64]Регионы!$A$2:$A$88</definedName>
    <definedName name="НСРФ2">#REF!</definedName>
    <definedName name="ншш" hidden="1">{#N/A,#N/A,TRUE,"Лист1";#N/A,#N/A,TRUE,"Лист2";#N/A,#N/A,TRUE,"Лист3"}</definedName>
    <definedName name="_xlnm.Print_Area" localSheetId="0">'2017'!$A$1:$F$98</definedName>
    <definedName name="_xlnm.Print_Area">#REF!</definedName>
    <definedName name="ок">#N/A</definedName>
    <definedName name="окс">#N/A</definedName>
    <definedName name="окт">#REF!</definedName>
    <definedName name="окт2">#REF!</definedName>
    <definedName name="ол">'[65]ИТ-бюджет'!$L$5:$L$99</definedName>
    <definedName name="олло">[0]!олло</definedName>
    <definedName name="олс">[0]!олс</definedName>
    <definedName name="ооо">[0]!ооо</definedName>
    <definedName name="Операция">#REF!</definedName>
    <definedName name="ОРГ">#REF!</definedName>
    <definedName name="ОРГАНИЗАЦИЯ">#REF!</definedName>
    <definedName name="оро">[0]!оро</definedName>
    <definedName name="отпуск">[0]!отпуск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вп">'[66]ИТ-бюджет'!$L$5:$L$99</definedName>
    <definedName name="первый">#REF!</definedName>
    <definedName name="ПериодРегулирования">[51]Заголовок!$B$14</definedName>
    <definedName name="Периоды_18_2">#REF!</definedName>
    <definedName name="план56">[0]!план56</definedName>
    <definedName name="ПМС">[0]!ПМС</definedName>
    <definedName name="ПМС1">[0]!ПМС1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л_нас_нн">#REF!</definedName>
    <definedName name="полбезпот">'[61]т1.15(смета8а)'!#REF!</definedName>
    <definedName name="полпот">'[61]т1.15(смета8а)'!#REF!</definedName>
    <definedName name="порпол">'[67]ИТ-бюджет'!$L$5:$L$99</definedName>
    <definedName name="ПоследнийГод">[58]Заголовок!$B$16</definedName>
    <definedName name="ПостНасел">[0]!ПостНасел</definedName>
    <definedName name="пп">[0]!пп</definedName>
    <definedName name="пппп">[0]!пппп</definedName>
    <definedName name="ппппп">[0]!ппппп</definedName>
    <definedName name="ппппппппппп">[0]!ппппппппппп</definedName>
    <definedName name="пр">[0]!пр</definedName>
    <definedName name="прибыль3" hidden="1">{#N/A,#N/A,TRUE,"Лист1";#N/A,#N/A,TRUE,"Лист2";#N/A,#N/A,TRUE,"Лист3"}</definedName>
    <definedName name="прил1.2">[0]!прил1.2</definedName>
    <definedName name="Прилож3">[0]!Прилож3</definedName>
    <definedName name="Приложение8">[0]!Приложение8</definedName>
    <definedName name="Приход_расход">#REF!</definedName>
    <definedName name="Проект">#REF!</definedName>
    <definedName name="Прочие_электроэнергии">'[50]Производство электроэнергии'!$A$132</definedName>
    <definedName name="прош_год">#REF!</definedName>
    <definedName name="ПЭ">[58]Справочники!$A$10:$A$12</definedName>
    <definedName name="р">[0]!р</definedName>
    <definedName name="расчет">#N/A</definedName>
    <definedName name="РГК">[58]Справочники!$A$4:$A$4</definedName>
    <definedName name="рис1" hidden="1">{#N/A,#N/A,TRUE,"Лист1";#N/A,#N/A,TRUE,"Лист2";#N/A,#N/A,TRUE,"Лист3"}</definedName>
    <definedName name="ро">[0]!ро</definedName>
    <definedName name="ропор">[0]!ропор</definedName>
    <definedName name="рпо">'[46]ИТ-бюджет'!$L$5:$L$99</definedName>
    <definedName name="рр">[0]!рр</definedName>
    <definedName name="Рсрi">#REF!</definedName>
    <definedName name="рсср">[0]!рсср</definedName>
    <definedName name="с">[0]!с</definedName>
    <definedName name="с1">[0]!с1</definedName>
    <definedName name="сваеррта">[0]!сваеррта</definedName>
    <definedName name="свмпвппв">[0]!свмпвппв</definedName>
    <definedName name="себестоимость2">[0]!себестоимость2</definedName>
    <definedName name="семь">#REF!</definedName>
    <definedName name="сен">#REF!</definedName>
    <definedName name="сен2">#REF!</definedName>
    <definedName name="ск">[0]!ск</definedName>
    <definedName name="Собст">'[57]эл ст'!$A$360:$IV$360</definedName>
    <definedName name="Собств">'[57]эл ст'!$A$369:$IV$369</definedName>
    <definedName name="сокращение">[0]!сокращение</definedName>
    <definedName name="сомп">[0]!сомп</definedName>
    <definedName name="сомпас">[0]!сомпас</definedName>
    <definedName name="сс">[0]!сс</definedName>
    <definedName name="ссс">[0]!ссс</definedName>
    <definedName name="сссс">[0]!сссс</definedName>
    <definedName name="ссы">[0]!ссы</definedName>
    <definedName name="ссы2">[0]!ссы2</definedName>
    <definedName name="Статья">#REF!</definedName>
    <definedName name="сумма_по_договору">#REF!</definedName>
    <definedName name="т">[0]!т</definedName>
    <definedName name="т_аб_пл_1">'[61]т1.15(смета8а)'!#REF!</definedName>
    <definedName name="т_сбыт_1">'[61]т1.15(смета8а)'!#REF!</definedName>
    <definedName name="таня">[0]!таня</definedName>
    <definedName name="тар">[0]!тар</definedName>
    <definedName name="ТАР2">[0]!ТАР2</definedName>
    <definedName name="тариф">[0]!тариф</definedName>
    <definedName name="Тариф3">[0]!Тариф3</definedName>
    <definedName name="текмес">#REF!</definedName>
    <definedName name="текмес2">#REF!</definedName>
    <definedName name="тепло">[0]!тепло</definedName>
    <definedName name="тп" hidden="1">{#N/A,#N/A,TRUE,"Лист1";#N/A,#N/A,TRUE,"Лист2";#N/A,#N/A,TRUE,"Лист3"}</definedName>
    <definedName name="третий">#REF!</definedName>
    <definedName name="ть">[0]!ть</definedName>
    <definedName name="ТЭП2" hidden="1">{#N/A,#N/A,TRUE,"Лист1";#N/A,#N/A,TRUE,"Лист2";#N/A,#N/A,TRUE,"Лист3"}</definedName>
    <definedName name="Тэс">'[68]расчет тарифов'!#REF!</definedName>
    <definedName name="ТЭЦ">[0]!ТЭЦ</definedName>
    <definedName name="у">[0]!у</definedName>
    <definedName name="у1">[0]!у1</definedName>
    <definedName name="уа">'[69]ИТ-бюджет'!$L$5:$L$99</definedName>
    <definedName name="уакувпа">'[70]ИТ-бюджет'!$L$5:$L$99</definedName>
    <definedName name="уваупа">'[71]ИТ-бюджет'!$L$5:$L$99</definedName>
    <definedName name="увп">'[72]ИТ-бюджет'!$L$5:$L$98</definedName>
    <definedName name="УГОЛЬ">[58]Справочники!$A$19:$A$21</definedName>
    <definedName name="уепа">#REF!</definedName>
    <definedName name="уепау">#REF!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'[73]ИТ-бюджет'!$L$5:$L$99</definedName>
    <definedName name="упавп">'[67]ИТ-бюджет'!$L$5:$L$99</definedName>
    <definedName name="упакуп">#REF!</definedName>
    <definedName name="уу">[0]!уу</definedName>
    <definedName name="уууу">[0]!уууу</definedName>
    <definedName name="УФ">[0]!УФ</definedName>
    <definedName name="уыукпе">[0]!уыукпе</definedName>
    <definedName name="ф2">'[68]план 2000'!$G$643</definedName>
    <definedName name="фам">[0]!фам</definedName>
    <definedName name="фев">#REF!</definedName>
    <definedName name="фев2">#REF!</definedName>
    <definedName name="Филиал" hidden="1">#REF!</definedName>
    <definedName name="фо">[3]Лист1!#REF!</definedName>
    <definedName name="форма">[0]!форма</definedName>
    <definedName name="фф">#N/A</definedName>
    <definedName name="фыаспит">[0]!фыаспит</definedName>
    <definedName name="х">[0]!х</definedName>
    <definedName name="хх">[0]!хх</definedName>
    <definedName name="ц">[0]!ц</definedName>
    <definedName name="ц.">[0]!ц.</definedName>
    <definedName name="ц1">[0]!ц1</definedName>
    <definedName name="цу">[0]!цу</definedName>
    <definedName name="цуа">[0]!цуа</definedName>
    <definedName name="цупакувп">'[74]ИТ-бюджет'!$L$5:$L$98</definedName>
    <definedName name="черновик">[0]!черновик</definedName>
    <definedName name="четвертый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ш">[0]!шш</definedName>
    <definedName name="шшшшшо">[0]!шшшшшо</definedName>
    <definedName name="щ">[0]!щ</definedName>
    <definedName name="ъ">[0]!ъ</definedName>
    <definedName name="ыаппр">[0]!ыаппр</definedName>
    <definedName name="ыапр" hidden="1">{#N/A,#N/A,TRUE,"Лист1";#N/A,#N/A,TRUE,"Лист2";#N/A,#N/A,TRUE,"Лист3"}</definedName>
    <definedName name="ыаупп">[0]!ыаупп</definedName>
    <definedName name="ыаыыа">[0]!ыаыыа</definedName>
    <definedName name="ыв">[0]!ыв</definedName>
    <definedName name="ывпкывк">[0]!ывпкывк</definedName>
    <definedName name="ывпмьпь">[0]!ывпмьпь</definedName>
    <definedName name="ымпы">[0]!ымпы</definedName>
    <definedName name="ыпр">[0]!ыпр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ы">#N/A</definedName>
    <definedName name="ыыыы">[0]!ыыыы</definedName>
    <definedName name="э">[0]!э</definedName>
    <definedName name="ээ">[0]!ээ</definedName>
    <definedName name="эээ">[0]!эээ</definedName>
    <definedName name="ю">[0]!ю</definedName>
    <definedName name="ююююююю">[0]!ююююююю</definedName>
    <definedName name="я">[0]!я</definedName>
    <definedName name="янв">#REF!</definedName>
    <definedName name="янв2">#REF!</definedName>
    <definedName name="яя">[0]!яя</definedName>
    <definedName name="яяя">[0]!яяя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7" i="1" l="1"/>
  <c r="E82" i="1" l="1"/>
  <c r="D82" i="1"/>
  <c r="D87" i="1" s="1"/>
  <c r="D77" i="1"/>
  <c r="E72" i="1"/>
  <c r="D72" i="1"/>
  <c r="E67" i="1"/>
  <c r="D60" i="1"/>
  <c r="E60" i="1"/>
  <c r="E57" i="1"/>
  <c r="D57" i="1"/>
  <c r="D47" i="1"/>
  <c r="D39" i="1"/>
  <c r="D27" i="1"/>
  <c r="D26" i="1" s="1"/>
  <c r="D24" i="1" s="1"/>
  <c r="E27" i="1"/>
  <c r="D17" i="1"/>
  <c r="E17" i="1"/>
  <c r="E15" i="1"/>
  <c r="D16" i="1" l="1"/>
  <c r="D15" i="1" s="1"/>
  <c r="E26" i="1"/>
  <c r="E24" i="1" l="1"/>
  <c r="E16" i="1" l="1"/>
  <c r="E51" i="1" l="1"/>
</calcChain>
</file>

<file path=xl/sharedStrings.xml><?xml version="1.0" encoding="utf-8"?>
<sst xmlns="http://schemas.openxmlformats.org/spreadsheetml/2006/main" count="300" uniqueCount="193">
  <si>
    <t>Приложение  1</t>
  </si>
  <si>
    <t>к приказу Федеральной службы по тарифам</t>
  </si>
  <si>
    <t>от 24.10.2014г. №1831-э</t>
  </si>
  <si>
    <t>Форма раскрытия информации о структуре и объемах затрат на оказание услуг по передаче электрической энергии сетевыми организациями, регулирование деятельности которых осуществляется методом доходности инвестированного капитала</t>
  </si>
  <si>
    <r>
      <t xml:space="preserve">Наименование организации: </t>
    </r>
    <r>
      <rPr>
        <u/>
        <sz val="13"/>
        <color theme="1"/>
        <rFont val="Times New Roman"/>
        <family val="1"/>
        <charset val="204"/>
      </rPr>
      <t>Филиал ПАО "МРСК Юга" - "Калмэнерго"</t>
    </r>
  </si>
  <si>
    <r>
      <t xml:space="preserve">ИНН:  </t>
    </r>
    <r>
      <rPr>
        <u/>
        <sz val="13"/>
        <color theme="1"/>
        <rFont val="Times New Roman"/>
        <family val="1"/>
        <charset val="204"/>
      </rPr>
      <t>6164266561</t>
    </r>
  </si>
  <si>
    <r>
      <t xml:space="preserve">КПП:  </t>
    </r>
    <r>
      <rPr>
        <u/>
        <sz val="13"/>
        <color theme="1"/>
        <rFont val="Times New Roman"/>
        <family val="1"/>
        <charset val="204"/>
      </rPr>
      <t>81602001</t>
    </r>
  </si>
  <si>
    <r>
      <t xml:space="preserve">Долгосрочный период регулирования: </t>
    </r>
    <r>
      <rPr>
        <u/>
        <sz val="13"/>
        <color theme="1"/>
        <rFont val="Times New Roman"/>
        <family val="1"/>
        <charset val="204"/>
      </rPr>
      <t>2011- 2017 гг.</t>
    </r>
  </si>
  <si>
    <t>№ п/п</t>
  </si>
  <si>
    <t>Показатель</t>
  </si>
  <si>
    <t>Ед. изм.</t>
  </si>
  <si>
    <t>2017 год</t>
  </si>
  <si>
    <t xml:space="preserve">    Примечание ***</t>
  </si>
  <si>
    <t>утверждено</t>
  </si>
  <si>
    <t>факт **</t>
  </si>
  <si>
    <t>I</t>
  </si>
  <si>
    <t xml:space="preserve"> Структура затрат</t>
  </si>
  <si>
    <t>х</t>
  </si>
  <si>
    <t xml:space="preserve">х </t>
  </si>
  <si>
    <t>Необходимая валовая выручка на содержание (далее – НВВ)</t>
  </si>
  <si>
    <t>тыс. руб.</t>
  </si>
  <si>
    <t>1.1.</t>
  </si>
  <si>
    <t>Подконтрольные (операционные) расходы, включенные в НВВ</t>
  </si>
  <si>
    <t>1.1.1.</t>
  </si>
  <si>
    <t>Материальные расходы, всего</t>
  </si>
  <si>
    <t xml:space="preserve">   </t>
  </si>
  <si>
    <t>1.1.1.1</t>
  </si>
  <si>
    <t xml:space="preserve">в том числе на сырье, материалы, запасные части, инструмент, топливо </t>
  </si>
  <si>
    <t>Отклонения обусловлены консолидацией сетей ОАО "КалмЭнергоКом", а также выполнением внеплановых восстановительных работ и выполнением предписаний надзорных органов.</t>
  </si>
  <si>
    <t>1.1.1.2</t>
  </si>
  <si>
    <t>в том числе на ремонт</t>
  </si>
  <si>
    <r>
      <t> </t>
    </r>
    <r>
      <rPr>
        <sz val="13"/>
        <rFont val="Times New Roman"/>
        <family val="1"/>
        <charset val="204"/>
      </rPr>
      <t xml:space="preserve">  </t>
    </r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</si>
  <si>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</si>
  <si>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</si>
  <si>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</si>
  <si>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1.1.2.</t>
  </si>
  <si>
    <t>Фонд оплаты труда</t>
  </si>
  <si>
    <t>Увеличение расходов обусловлено консолидацией сетей ОАО "КалмЭнергоКом",выполнением большей части ремонтной программы хозяйственным способом, а также повышением ММТС и  за счет приближения коэффициентов выплат к размерам, установленным ОТС</t>
  </si>
  <si>
    <t>1.1.2.1</t>
  </si>
  <si>
    <t>1.1.3.</t>
  </si>
  <si>
    <t>Прочие операционные расходы (с расшифровкой)</t>
  </si>
  <si>
    <t>1.1.3.1</t>
  </si>
  <si>
    <t>в том числе транспортные услуги</t>
  </si>
  <si>
    <t>1.1.3.2</t>
  </si>
  <si>
    <t>в том числе прочие расходы (с расшифровкой)****</t>
  </si>
  <si>
    <t>1.1.3.2.1</t>
  </si>
  <si>
    <t>расходы на оплату работ (услуг) непроизводственного характера, выполняемых (оказываемых) по договорам, заключенным с организациями</t>
  </si>
  <si>
    <t>1.1.3.2.1.1</t>
  </si>
  <si>
    <t>Услуги связи</t>
  </si>
  <si>
    <t>Отклонения обусловлены консолидацией сетей ОАО "КалмЭнергоКом", а также применением  фактических тарифов операторов связи</t>
  </si>
  <si>
    <t>1.1.3.2.1.2</t>
  </si>
  <si>
    <t xml:space="preserve"> Расходы на охрану и пожарную безопасность</t>
  </si>
  <si>
    <t>Отклонения обусловлены консолидацией сетей ОАО "КалмЭнергоКом", а также выполнением требований законодательных актов РФ в сфере обеспечения безопасности объектов, переводом охраны с  собственного персонала на ЧОП</t>
  </si>
  <si>
    <t>1.1.3.2.1.3</t>
  </si>
  <si>
    <t>Коммунальные услуги</t>
  </si>
  <si>
    <t>Отклонения обусловлены консолидацией сетей ОАО "КалмЭнергоКом", а также ростом расходов на отопление и горячее водоснабжение в связи с температурным режимом по газоснабжению</t>
  </si>
  <si>
    <t>1.1.3.2.1.4</t>
  </si>
  <si>
    <t>Расходы на юридические, консультационные и информационные услуги</t>
  </si>
  <si>
    <t>Обусловлено консолидацией ОАО "КалмЭнергоКом", а также тем, что РСТ в базовом периоде расходы включены с учетом оптимизации экономически обоснованных расходов</t>
  </si>
  <si>
    <t>1.1.3.2.1.5</t>
  </si>
  <si>
    <t>Прочие услуги сторонних организаций</t>
  </si>
  <si>
    <t>Оптимизация расходов</t>
  </si>
  <si>
    <t>1.1.3.2.2</t>
  </si>
  <si>
    <t>Плата за нормативы допустимых выбросов и сбросов загрязняющих веществ в окружающую природную среду</t>
  </si>
  <si>
    <t>РСТ в базовом периоде расходы включены с учетом оптимизации экономически обоснованных расходов</t>
  </si>
  <si>
    <t>1.1.3.2.3</t>
  </si>
  <si>
    <t>Расходы на командировки и представительские</t>
  </si>
  <si>
    <t>1.1.3.2.4</t>
  </si>
  <si>
    <t>Расходы на подготовку кадров</t>
  </si>
  <si>
    <t>1.1.3.2.5</t>
  </si>
  <si>
    <t>Расходы на обеспечение нормальных условий труда и мер по технике безопасности</t>
  </si>
  <si>
    <t>Отклонения обусловлены консолидацией сетей ОАО "КалмЭнергоКом", а также выполнением требований законодательных актов РФ в сфере обеспечения безопасности объектов</t>
  </si>
  <si>
    <t>1.1.3.2.6</t>
  </si>
  <si>
    <t>расходы на страхование</t>
  </si>
  <si>
    <t>Экономия  сложилась за счет заключенных на основании конкурсных процедур договоров, страховые премии по которым оказались ниже запланированных </t>
  </si>
  <si>
    <t>1.1.3.2.7</t>
  </si>
  <si>
    <t>Другие прочие расходы</t>
  </si>
  <si>
    <t>Отклонения обусловлены консолидацией сетей ОАО "КалмЭнергоКом", а также тем. что расходы на межевание, охранные зоны, оценку, техпаспорта предусмотрены в ТБР без учета необходимости проведения работ по действующему законодательству</t>
  </si>
  <si>
    <t>1.2.</t>
  </si>
  <si>
    <t>Неподконтрольные расходы, включенные в НВВ, всего</t>
  </si>
  <si>
    <t>Фактические расходы включают сальдо доходов и расходов по созданию/восстановлению из резервов по сомнительным долгам и убытки прошлых лет, выявленные в отчетном периоде</t>
  </si>
  <si>
    <t>1.2.1.</t>
  </si>
  <si>
    <t>Оплата услуг ПАО «ФСК ЕЭС»</t>
  </si>
  <si>
    <t>Снижение затрат за счет снятия нагрузочных потерь</t>
  </si>
  <si>
    <t>1.2.2.</t>
  </si>
  <si>
    <t>Расходы на оплату технологического присоединения к сетям смежной сетевой организации</t>
  </si>
  <si>
    <t>1.2.3.</t>
  </si>
  <si>
    <t>Плата за аренду имущества</t>
  </si>
  <si>
    <t>Не в полном объеме  оформлены права договора аренды на земельные  участки (не заключены долгосрочные договоры аренды)</t>
  </si>
  <si>
    <t>1.2.4.</t>
  </si>
  <si>
    <t>отчисления на социальные нужды</t>
  </si>
  <si>
    <t>Отчисления  в соответствии с величиной  ФОТ</t>
  </si>
  <si>
    <t>1.2.5.</t>
  </si>
  <si>
    <t>налог на прибыль</t>
  </si>
  <si>
    <r>
      <t xml:space="preserve">Финансовый результат деятельности филиала за 2017 г.,  сложившийся с учетом распределения расходов и налога на прибыль в соответствии с Положением об управленческом учете, утвержденным </t>
    </r>
    <r>
      <rPr>
        <sz val="13"/>
        <rFont val="Times New Roman"/>
        <family val="1"/>
        <charset val="204"/>
      </rPr>
      <t>приказом ОАО "МРСК Юга от 28.10.2014 г. № 723 в ред.приказа ПАО «МРСК Юга» от 26.12.2016г. №874,</t>
    </r>
    <r>
      <rPr>
        <sz val="13"/>
        <color theme="1"/>
        <rFont val="Times New Roman"/>
        <family val="1"/>
        <charset val="204"/>
      </rPr>
      <t xml:space="preserve">   отрицательный.
В случае отрицательного финансового результата налог на прибыль принимается равным 0.</t>
    </r>
  </si>
  <si>
    <t>1.2.6.</t>
  </si>
  <si>
    <t>прочие налоги</t>
  </si>
  <si>
    <t>1.2.7.</t>
  </si>
  <si>
    <t>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</si>
  <si>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>По плану отражены только расходы на орг.мероприятия для льготной категории до 15 кВт, по факту - орг.мероприятия для льготной категории до 15 кВт и ввод ОС до 15кВт, до 150 кВт</t>
  </si>
  <si>
    <t>1.2.7.1</t>
  </si>
  <si>
    <t xml:space="preserve">Справочно: «Количество льготных технологических присоединений» </t>
  </si>
  <si>
    <t>ед.</t>
  </si>
  <si>
    <t>1.2.8.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</si>
  <si>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</si>
  <si>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1.3.</t>
  </si>
  <si>
    <t>Возврат инвестированного капитала, всего</t>
  </si>
  <si>
    <t>По факту отражена амортизация</t>
  </si>
  <si>
    <t>1.3.1.</t>
  </si>
  <si>
    <t>в том числе размер средств, направляемых на реализацию инвестиционных программ</t>
  </si>
  <si>
    <t>Освоение (капвложения) по передаче электроэнергии, план соответствует приказу Минэнерго России от 22.12.2016 №1387</t>
  </si>
  <si>
    <t>1.4.</t>
  </si>
  <si>
    <t>Доход на инвестированный капитал, всего</t>
  </si>
  <si>
    <t>Убыток сложился ввиду снижения выручки, примененного в ТБР 2017 года отрицательного сглаживания НВВ, а также необходимости обслуживания существенного кредитного портфеля</t>
  </si>
  <si>
    <t>1.4.1.</t>
  </si>
  <si>
    <t>1.5.</t>
  </si>
  <si>
    <t>Изменение необходимой валовой выручки, производимое в целях сглаживания тарифов (+/-)</t>
  </si>
  <si>
    <t>1.6.</t>
  </si>
  <si>
    <t>Корректировки необходимой валовой выручки, учтенные в утвержденных тарифных решениях</t>
  </si>
  <si>
    <t>1.7.</t>
  </si>
  <si>
    <t xml:space="preserve"> Экономия операционных расходов</t>
  </si>
  <si>
    <t>1.8.</t>
  </si>
  <si>
    <t xml:space="preserve"> Экономия от снижения технологических потерь</t>
  </si>
  <si>
    <t>II</t>
  </si>
  <si>
    <t>Справочно: расходы на ремонт, всего (пункт 1.1.1.2 + пункт 1.1.2.1 +  пункт 1.1.1.3.1)</t>
  </si>
  <si>
    <t>III</t>
  </si>
  <si>
    <t xml:space="preserve">Необходимая валовая выручка на оплату технологического расхода (потерь) электроэнергии </t>
  </si>
  <si>
    <t>Величина затрат утверждена РСТ Республики Калмыкия без учета консолидации сетей ОАО «КалмэнергоКом» и определена исходя из объема потерь, утвержденного в сводном прогнозном балансе ФСТ России (приказ Федеральной антимонопольной службы России от 17 ноября 2016 года № 1601/16-ДСП) для филиала "Калмэнерго" и ставок на оплату технологического расхода (потерь) в составе двухставочного единого (котлового) тарифа. 
Фактическая НВВ на потери сформирована с учетом консолидации ОАО "КалмэнергоКом"</t>
  </si>
  <si>
    <t>Объем технологических потерь</t>
  </si>
  <si>
    <t>МВт·ч</t>
  </si>
  <si>
    <t>Цена покупки электрической энергии сетевой организацией в целях компенсации технологического расхода электрической энергии</t>
  </si>
  <si>
    <t>руб./МВтч</t>
  </si>
  <si>
    <t>IV</t>
  </si>
  <si>
    <t>Норма доходности на инвестированный капитал</t>
  </si>
  <si>
    <t>норма доходности на инвестированный капитал,установленная ФСТ России</t>
  </si>
  <si>
    <t>%</t>
  </si>
  <si>
    <t>норма доходности на капитал, инвестированный до начала долгосрочного периода регулирования</t>
  </si>
  <si>
    <t>V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</si>
  <si>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</si>
  <si>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</si>
  <si>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</si>
  <si>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>Трансформаторная мощность подстанций, всего</t>
  </si>
  <si>
    <t>МВа</t>
  </si>
  <si>
    <t>2.1.</t>
  </si>
  <si>
    <t>в том числе трансформаторная мощность подстанций на уровне напряжения ВН</t>
  </si>
  <si>
    <t>2.2.</t>
  </si>
  <si>
    <t>в том числе трансформаторная мощность подстанций на уровне напряжения СН1</t>
  </si>
  <si>
    <t>2.3.</t>
  </si>
  <si>
    <r>
      <t>в том числе трансформаторная мощность подстанций на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</si>
  <si>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2.4.</t>
  </si>
  <si>
    <t>в том числе трансформаторная мощность подстанций на уровне напряжения НН</t>
  </si>
  <si>
    <t>Количество условных единиц по линиям электропередач, всего</t>
  </si>
  <si>
    <t>у.е.</t>
  </si>
  <si>
    <t>3.1.</t>
  </si>
  <si>
    <t>в том числе количество условных единиц по линиям электропередач на  уровне напряжения ВН</t>
  </si>
  <si>
    <t>3.2.</t>
  </si>
  <si>
    <t>в том числе количество условных единиц по линиям электропередач на  уровне напряжения СН1</t>
  </si>
  <si>
    <t>3.3.</t>
  </si>
  <si>
    <r>
      <t>в том числе количество условных единиц по линиям электропередач на 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</si>
  <si>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Обусловлено консолидацией ОАО "КалмЭнергоКом"</t>
  </si>
  <si>
    <t>3.4.</t>
  </si>
  <si>
    <t>в том числе количество условных единиц по линиям электропередач на  уровне напряжения НН</t>
  </si>
  <si>
    <t>Количество условных единиц по подстанциям, всего</t>
  </si>
  <si>
    <t>4.1.</t>
  </si>
  <si>
    <t>в том числе количество условных единиц по подстанциям на  уровне напряжения ВН</t>
  </si>
  <si>
    <t>4.2.</t>
  </si>
  <si>
    <t>в том числе количество условных единиц по подстанциям на  уровне напряжения СН1</t>
  </si>
  <si>
    <t>4.3.</t>
  </si>
  <si>
    <r>
      <t>в том числе количество условных единиц по подстанциям на 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</si>
  <si>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4.4.</t>
  </si>
  <si>
    <t>в том числе количество условных единиц по подстанциям на  уровне напряжения НН</t>
  </si>
  <si>
    <t>Длина линий электропередач, всего</t>
  </si>
  <si>
    <t>км</t>
  </si>
  <si>
    <t>5.1.</t>
  </si>
  <si>
    <t>в том числе длина линий электропередач на  уровне напряжения ВН</t>
  </si>
  <si>
    <t>5.2.</t>
  </si>
  <si>
    <t>в том числе длина линий электропередач на  уровне напряжения СН1</t>
  </si>
  <si>
    <t>5.3.</t>
  </si>
  <si>
    <r>
      <t>в том числе длина линий электропередач на  уровне напряжения СН2</t>
    </r>
    <r>
      <rPr>
        <sz val="11"/>
        <color theme="1"/>
        <rFont val="Calibri"/>
        <family val="2"/>
        <charset val="204"/>
        <scheme val="minor"/>
      </rPr>
      <t/>
    </r>
  </si>
  <si>
    <t>5.4.</t>
  </si>
  <si>
    <t>в том числе длина линий электропередач на  уровне напряжения НН</t>
  </si>
  <si>
    <t>Доля кабельных линий электропередач</t>
  </si>
  <si>
    <r>
      <t>Ввод в эксплуатацию</t>
    </r>
    <r>
      <rPr>
        <b/>
        <sz val="13"/>
        <color theme="1"/>
        <rFont val="Times New Roman"/>
        <family val="1"/>
        <charset val="204"/>
      </rPr>
      <t xml:space="preserve"> новых</t>
    </r>
    <r>
      <rPr>
        <sz val="13"/>
        <color theme="1"/>
        <rFont val="Times New Roman"/>
        <family val="1"/>
        <charset val="204"/>
      </rPr>
      <t xml:space="preserve"> объектов электросетевого комплекса на конец года</t>
    </r>
  </si>
  <si>
    <t>7.1.</t>
  </si>
  <si>
    <t>в том числе за счет платы за технологическое присоединение</t>
  </si>
  <si>
    <t>норматив технологического расхода (потерь) электрической энергии, установленный Минэнерго России*****</t>
  </si>
  <si>
    <t xml:space="preserve">15,34% норматив технологического расхода (потерь) утвержден на 2012 год приказом Минэнерго России от 29.03.2012 №127. </t>
  </si>
  <si>
    <t xml:space="preserve">Примечание: 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</si>
  <si>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</si>
  <si>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t>**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</si>
  <si>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 При наличии отклонений фактических значений показателей от плановых значений в столбце &lt;Примечание&gt; указываются причины их возникновения. В отношении показателей, перечисленных в разделе I II формы, причины возникновения отклонений фактических значений показателей от плановых указываются при наличии указанных отклонений в размере, превышающем 15 процентов.</t>
  </si>
  <si>
    <t>**** 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1178.</t>
  </si>
  <si>
    <t>***** В соответствии с пунктом 4.2.14.8. Положения о Министерстве энергетики Российской Федерации, утвержденного постановлением Правительства Российской Федерации от 28.05.2008 № 400.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</si>
</sst>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_-* #,##0.000_р_._-;\-* #,##0.000_р_._-;_-* &quot;-&quot;??_р_._-;_-@_-"/>
    <numFmt numFmtId="167" formatCode="0.000"/>
    <numFmt numFmtId="168" formatCode="0.00000"/>
    <numFmt numFmtId="169" formatCode="#,##0_ ;\-#,##0\ "/>
    <numFmt numFmtId="170" formatCode="_-* #,##0_р_._-;\-* #,##0_р_._-;_-* &quot;-&quot;??_р_._-;_-@_-"/>
    <numFmt numFmtId="171" formatCode="_-* #,##0.0_р_._-;\-* #,##0.0_р_._-;_-* &quot;-&quot;??_р_._-;_-@_-"/>
    <numFmt numFmtId="172" formatCode="_-* #,##0.000_р_._-;\-* #,##0.000_р_._-;_-* &quot;-&quot;???_р_.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</cellStyleXfs>
  <cellXfs count="101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Border="1" applyAlignment="1">
      <alignment horizontal="right" vertical="center" wrapText="1"/>
    </xf>
    <xf numFmtId="0" fontId="0" fillId="2" borderId="0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6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0" fontId="6" fillId="0" borderId="0" xfId="0" applyFont="1" applyAlignment="1">
      <alignment horizontal="justify" vertical="center"/>
    </xf>
    <xf numFmtId="0" fontId="7" fillId="0" borderId="0" xfId="0" applyFont="1" applyBorder="1" applyAlignment="1">
      <alignment horizontal="justify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justify" vertical="center"/>
    </xf>
    <xf numFmtId="0" fontId="0" fillId="0" borderId="0" xfId="0" applyBorder="1" applyAlignment="1">
      <alignment vertical="center"/>
    </xf>
    <xf numFmtId="164" fontId="7" fillId="2" borderId="1" xfId="1" applyFont="1" applyFill="1" applyBorder="1" applyAlignment="1">
      <alignment horizontal="center" vertical="center"/>
    </xf>
    <xf numFmtId="164" fontId="7" fillId="0" borderId="1" xfId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vertical="center" wrapText="1"/>
    </xf>
    <xf numFmtId="2" fontId="0" fillId="0" borderId="0" xfId="0" applyNumberFormat="1" applyBorder="1" applyAlignment="1">
      <alignment vertical="center"/>
    </xf>
    <xf numFmtId="16" fontId="2" fillId="0" borderId="1" xfId="0" applyNumberFormat="1" applyFont="1" applyBorder="1" applyAlignment="1">
      <alignment horizontal="center" vertical="center"/>
    </xf>
    <xf numFmtId="164" fontId="4" fillId="2" borderId="1" xfId="1" applyFont="1" applyFill="1" applyBorder="1" applyAlignment="1">
      <alignment horizontal="center" vertical="center"/>
    </xf>
    <xf numFmtId="164" fontId="4" fillId="0" borderId="1" xfId="1" applyFont="1" applyFill="1" applyBorder="1" applyAlignment="1">
      <alignment horizontal="center" vertical="center"/>
    </xf>
    <xf numFmtId="0" fontId="10" fillId="0" borderId="4" xfId="0" applyFont="1" applyBorder="1" applyAlignment="1">
      <alignment vertical="center" wrapText="1"/>
    </xf>
    <xf numFmtId="14" fontId="2" fillId="0" borderId="1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 wrapText="1"/>
    </xf>
    <xf numFmtId="164" fontId="4" fillId="0" borderId="1" xfId="1" applyFont="1" applyFill="1" applyBorder="1" applyAlignment="1">
      <alignment horizontal="right"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167" fontId="0" fillId="0" borderId="0" xfId="0" applyNumberForma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left" vertical="center" wrapText="1"/>
    </xf>
    <xf numFmtId="168" fontId="0" fillId="0" borderId="0" xfId="0" applyNumberFormat="1" applyBorder="1" applyAlignment="1">
      <alignment vertical="center"/>
    </xf>
    <xf numFmtId="165" fontId="4" fillId="0" borderId="1" xfId="0" applyNumberFormat="1" applyFont="1" applyBorder="1" applyAlignment="1">
      <alignment horizontal="left" vertical="center"/>
    </xf>
    <xf numFmtId="167" fontId="0" fillId="0" borderId="0" xfId="0" applyNumberFormat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166" fontId="4" fillId="2" borderId="1" xfId="1" applyNumberFormat="1" applyFont="1" applyFill="1" applyBorder="1" applyAlignment="1">
      <alignment horizontal="center" vertical="center"/>
    </xf>
    <xf numFmtId="164" fontId="0" fillId="0" borderId="0" xfId="1" applyFont="1" applyBorder="1" applyAlignment="1">
      <alignment vertical="center"/>
    </xf>
    <xf numFmtId="164" fontId="0" fillId="0" borderId="0" xfId="0" applyNumberFormat="1" applyBorder="1" applyAlignment="1">
      <alignment vertical="center"/>
    </xf>
    <xf numFmtId="164" fontId="10" fillId="2" borderId="1" xfId="1" applyFont="1" applyFill="1" applyBorder="1" applyAlignment="1">
      <alignment vertical="center"/>
    </xf>
    <xf numFmtId="164" fontId="10" fillId="0" borderId="1" xfId="1" applyFont="1" applyFill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169" fontId="4" fillId="2" borderId="1" xfId="1" applyNumberFormat="1" applyFont="1" applyFill="1" applyBorder="1" applyAlignment="1">
      <alignment horizontal="center" vertical="center"/>
    </xf>
    <xf numFmtId="169" fontId="4" fillId="0" borderId="1" xfId="1" applyNumberFormat="1" applyFont="1" applyFill="1" applyBorder="1" applyAlignment="1">
      <alignment horizontal="center" vertical="center"/>
    </xf>
    <xf numFmtId="170" fontId="4" fillId="2" borderId="1" xfId="1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 wrapText="1"/>
    </xf>
    <xf numFmtId="171" fontId="9" fillId="0" borderId="1" xfId="1" applyNumberFormat="1" applyFont="1" applyFill="1" applyBorder="1" applyAlignment="1">
      <alignment horizontal="center" vertical="center"/>
    </xf>
    <xf numFmtId="164" fontId="9" fillId="0" borderId="1" xfId="1" applyFont="1" applyFill="1" applyBorder="1" applyAlignment="1">
      <alignment vertical="center"/>
    </xf>
    <xf numFmtId="165" fontId="9" fillId="0" borderId="4" xfId="0" applyNumberFormat="1" applyFont="1" applyFill="1" applyBorder="1" applyAlignment="1">
      <alignment vertical="center" wrapText="1"/>
    </xf>
    <xf numFmtId="2" fontId="0" fillId="0" borderId="0" xfId="0" applyNumberFormat="1" applyAlignment="1">
      <alignment vertical="center"/>
    </xf>
    <xf numFmtId="166" fontId="14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164" fontId="14" fillId="0" borderId="0" xfId="0" applyNumberFormat="1" applyFont="1" applyAlignment="1">
      <alignment vertical="center"/>
    </xf>
    <xf numFmtId="172" fontId="0" fillId="0" borderId="0" xfId="0" applyNumberFormat="1" applyAlignment="1">
      <alignment vertical="center"/>
    </xf>
    <xf numFmtId="170" fontId="4" fillId="0" borderId="1" xfId="1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164" fontId="4" fillId="2" borderId="1" xfId="1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center" vertical="center"/>
    </xf>
    <xf numFmtId="4" fontId="0" fillId="0" borderId="0" xfId="0" applyNumberFormat="1" applyBorder="1" applyAlignment="1">
      <alignment vertical="center"/>
    </xf>
    <xf numFmtId="164" fontId="4" fillId="0" borderId="1" xfId="1" applyFont="1" applyFill="1" applyBorder="1" applyAlignment="1">
      <alignment horizontal="center" vertical="center" wrapText="1"/>
    </xf>
    <xf numFmtId="10" fontId="4" fillId="2" borderId="1" xfId="2" applyNumberFormat="1" applyFont="1" applyFill="1" applyBorder="1" applyAlignment="1">
      <alignment horizontal="center" vertical="center"/>
    </xf>
    <xf numFmtId="0" fontId="16" fillId="0" borderId="1" xfId="3" applyNumberFormat="1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justify" vertical="center" wrapText="1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164" fontId="9" fillId="2" borderId="2" xfId="1" applyFont="1" applyFill="1" applyBorder="1" applyAlignment="1">
      <alignment horizontal="center" vertical="center" wrapText="1"/>
    </xf>
    <xf numFmtId="164" fontId="9" fillId="2" borderId="7" xfId="1" applyFont="1" applyFill="1" applyBorder="1" applyAlignment="1">
      <alignment horizontal="center" vertical="center" wrapText="1"/>
    </xf>
    <xf numFmtId="164" fontId="9" fillId="2" borderId="3" xfId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</cellXfs>
  <cellStyles count="4">
    <cellStyle name="Обычный" xfId="0" builtinId="0"/>
    <cellStyle name="Обычный 10 4" xfId="3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dordzhiyevalv\AppData\Local\Microsoft\Windows\Temporary%20Internet%20Files\Content.Outlook\78TTNAE6\&#1055;&#1059;2017\&#1050;&#1072;&#1083;&#1084;&#1101;&#1085;&#1077;&#1088;&#1075;&#1086;%202017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plan/&#1058;&#1072;&#1088;&#1080;&#1092;&#1099;/&#1054;&#1073;&#1097;&#1072;&#1103;%20&#1087;&#1072;&#1087;&#1082;&#1072;/PREDEL.PEREDACHA.2012/&#1050;&#1086;&#1087;&#1080;&#1103;%20PREDEL%20PEREDACHA%202012(v2%201)%20&#1040;&#1069;%20&#1089;%20&#1055;&#105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shenkoea/AppData/Local/Microsoft/Windows/Temporary%20Internet%20Files/Content.Outlook/TLZL6PLF/&#1060;&#1086;&#1088;&#1084;&#1072;_2.25_-_&#1058;&#1072;&#1088;&#1080;&#1092;&#1085;&#1072;&#1103;_&#1084;&#1086;&#1076;&#1077;&#1083;&#1100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/&#1040;&#1083;&#1090;&#1072;&#1081;&#1089;&#1082;&#1080;&#1081;%20&#1082;&#1088;&#1072;&#108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proverk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&#1055;&#1083;&#1072;&#1085;%20&#1085;&#1072;%202008-2010(13.7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dordzhiyevalv\AppData\Local\Microsoft\Windows\Temporary%20Internet%20Files\Content.Outlook\78TTNAE6\7%20&#1076;&#1077;&#1082;&#1072;&#1073;&#1088;&#1103;\PEREDACHA%20LIM%202017(v1.0.1)%20-%20113,92,%20528,4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AppData/Local/Microsoft/Windows/Temporary%20Internet%20Files/Content.Outlook/IVYNZR3I/&#1052;&#1077;&#1090;&#1086;&#1076;%20&#1089;&#1088;&#1072;&#1074;&#1085;&#1077;&#1085;&#1080;&#1103;%20&#1072;&#1085;&#1072;&#1083;&#1086;&#1075;&#1086;&#1074;,%20&#1073;&#1101;&#1085;&#1095;/&#1056;&#1069;/&#1056;&#1069;%20&#1052;&#1077;&#1090;&#1086;&#1076;%20&#1089;&#1088;&#1072;&#1074;&#1085;&#1077;&#1085;&#1080;&#1103;%20&#1072;&#1085;&#1072;&#1083;&#1086;&#1075;&#1086;&#1074;%202016%201%20&#1089;%20&#1080;&#1089;&#1082;&#1083;&#1102;&#1095;&#1077;&#1085;&#1080;&#1103;&#1084;&#1080;%20-%20&#1082;&#1086;&#1087;&#1080;&#1103;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3E4\TSET%20NET%20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DOCUME~1/mgolovko/LOCALS~1/Temp/notes6030C8/PREDEL.ELEK.2011.CZ%20&#1050;&#1086;&#1088;&#1088;.%20&#1052;&#1080;&#1085;&#1080;&#1084;&#1091;&#108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0;%20&#1089;&#1086;&#1075;&#1083;&#1072;&#1089;&#1080;&#1090;%20&#1089;&#1086;&#1074;&#1077;&#1097;\&#1090;&#1072;&#1088;&#1080;&#1092;%2020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%20&#1101;&#1082;&#1086;&#1085;&#1086;&#1084;&#1080;&#1082;&#1080;/&#1054;&#1090;&#1076;&#1077;&#1083;%20&#1090;&#1072;&#1088;&#1080;&#1092;&#1086;&#1086;&#1073;&#1088;&#1072;&#1079;&#1086;&#1074;&#1072;&#1085;&#1080;&#1103;/_&#1054;&#1073;&#1097;&#1072;&#1103;%20&#1087;&#1072;&#1087;&#1082;&#1072;/&#1041;&#1048;&#1047;&#1053;&#1045;&#1057;-&#1055;&#1051;&#1040;&#1053;/&#1041;&#1055;%202015,%202016-2019/&#1051;&#1080;&#1089;&#1090;%2017%2025.09.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&#1086;&#1073;&#1084;&#1077;&#1085;/&#1092;&#1083;&#1101;&#1096;/16%20&#1085;&#1086;&#1103;&#1073;&#1088;&#1103;%20&#1087;&#1086;&#1089;&#1083;&#1077;&#1076;&#1085;&#1080;&#1081;/RAB.2010%20&#1050;&#1069;&#1085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9;&#1060;-54,58,59,61%20%20&#1054;&#1040;&#1054;%20&#1050;&#1059;&#1073;&#1072;&#1085;&#1100;&#1101;&#1085;&#1077;&#1088;&#1075;&#1086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POLUDN~1\LOCALS~1\Temp\Rar$DI00.539\&#1055;&#1077;&#1088;&#1077;&#1090;&#1086;&#1082;%20&#1056;&#1057;&#1050;%20&#1089;%20&#1058;&#1057;&#1054;%20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Documents/&#1051;&#1072;&#1087;&#1090;&#1077;&#1085;&#1086;&#1082;/&#1058;&#1072;&#1088;&#1080;&#1092;&#1085;&#1072;&#1103;%20&#1082;&#1072;&#1084;&#1087;&#1072;&#1085;&#1080;&#1103;/2017/&#1085;&#1086;&#1088;&#1084;&#1072;&#1090;&#1080;&#1074;&#1082;&#1072;/&#1060;&#1086;&#1088;&#1084;&#1072;%20&#1089;&#1073;&#1086;&#1088;&#1072;%20&#1076;&#1072;&#1085;&#1085;&#1099;&#1093;%20&#1087;&#1086;%20&#1058;&#1057;&#1054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TEPLO.PREDEL.2010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/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/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/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/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/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/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/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S54"/>
          <cell r="T54"/>
          <cell r="U54"/>
          <cell r="V54"/>
          <cell r="W54"/>
          <cell r="X54"/>
          <cell r="Y54"/>
          <cell r="AE54">
            <v>0</v>
          </cell>
          <cell r="AF54"/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/>
          <cell r="J55"/>
          <cell r="L55"/>
          <cell r="N55">
            <v>0</v>
          </cell>
          <cell r="O55">
            <v>0</v>
          </cell>
          <cell r="P55">
            <v>0</v>
          </cell>
          <cell r="S55"/>
          <cell r="T55">
            <v>0</v>
          </cell>
          <cell r="U55">
            <v>0</v>
          </cell>
          <cell r="V55"/>
          <cell r="W55">
            <v>0</v>
          </cell>
          <cell r="X55"/>
          <cell r="Y55">
            <v>0</v>
          </cell>
          <cell r="AC55">
            <v>0</v>
          </cell>
          <cell r="AE55">
            <v>0</v>
          </cell>
          <cell r="AF55"/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/>
          <cell r="J56"/>
          <cell r="L56"/>
          <cell r="N56">
            <v>0</v>
          </cell>
          <cell r="O56">
            <v>0</v>
          </cell>
          <cell r="P56">
            <v>0</v>
          </cell>
          <cell r="S56"/>
          <cell r="T56">
            <v>0</v>
          </cell>
          <cell r="U56">
            <v>0</v>
          </cell>
          <cell r="V56"/>
          <cell r="W56">
            <v>0</v>
          </cell>
          <cell r="X56"/>
          <cell r="Y56">
            <v>0</v>
          </cell>
          <cell r="AC56">
            <v>0</v>
          </cell>
          <cell r="AE56">
            <v>0</v>
          </cell>
          <cell r="AF56"/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/>
          <cell r="J57"/>
          <cell r="L57"/>
          <cell r="N57">
            <v>0</v>
          </cell>
          <cell r="O57">
            <v>0</v>
          </cell>
          <cell r="P57">
            <v>0</v>
          </cell>
          <cell r="S57"/>
          <cell r="T57">
            <v>0</v>
          </cell>
          <cell r="U57">
            <v>0</v>
          </cell>
          <cell r="V57"/>
          <cell r="W57">
            <v>0</v>
          </cell>
          <cell r="X57"/>
          <cell r="Y57">
            <v>0</v>
          </cell>
          <cell r="AC57">
            <v>0</v>
          </cell>
          <cell r="AE57">
            <v>0</v>
          </cell>
          <cell r="AF57"/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/>
          <cell r="J58"/>
          <cell r="L58"/>
          <cell r="N58">
            <v>0</v>
          </cell>
          <cell r="O58">
            <v>0</v>
          </cell>
          <cell r="P58">
            <v>0</v>
          </cell>
          <cell r="S58"/>
          <cell r="T58">
            <v>0</v>
          </cell>
          <cell r="U58">
            <v>0</v>
          </cell>
          <cell r="V58"/>
          <cell r="W58">
            <v>0</v>
          </cell>
          <cell r="X58"/>
          <cell r="Y58">
            <v>0</v>
          </cell>
          <cell r="AC58">
            <v>0</v>
          </cell>
          <cell r="AE58">
            <v>0</v>
          </cell>
          <cell r="AF58"/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/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/>
          <cell r="J62"/>
          <cell r="L62"/>
          <cell r="N62">
            <v>0</v>
          </cell>
          <cell r="O62">
            <v>0</v>
          </cell>
          <cell r="P62">
            <v>0</v>
          </cell>
          <cell r="S62"/>
          <cell r="V62"/>
          <cell r="X62"/>
          <cell r="AE62">
            <v>0</v>
          </cell>
          <cell r="AF62"/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/>
          <cell r="N63">
            <v>3276.1920870716276</v>
          </cell>
          <cell r="O63">
            <v>4061.2771247520923</v>
          </cell>
          <cell r="P63">
            <v>4525.4463961813854</v>
          </cell>
          <cell r="Q63"/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/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/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/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/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/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/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/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/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/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/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/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/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/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/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/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/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/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/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/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/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/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/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/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/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/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/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/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/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/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/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/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/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/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/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/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/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/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/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/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/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/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/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/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/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/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/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/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/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/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/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/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/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/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/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/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/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/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/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/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/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/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/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/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/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/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/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/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/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/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/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/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/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/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/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/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/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/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/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/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/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/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/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/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/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/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/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/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/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/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/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/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/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/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/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/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/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/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/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/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/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/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/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/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/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/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/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/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/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/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/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/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/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/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/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/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/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/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/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/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/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/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/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/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/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/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/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/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/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/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/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/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/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/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/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/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/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/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/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/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/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/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/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/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/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/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/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/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/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/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/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/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/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/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/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/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/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/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/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/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/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/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/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/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/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/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/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/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/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/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/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/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/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/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/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/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/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/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/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/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/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/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/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/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/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/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/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/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/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/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/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/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/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/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/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/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/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/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/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/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/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/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/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/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/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/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/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/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/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/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/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/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/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/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/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/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/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/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/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/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/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/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/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/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/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/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/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/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/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/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/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/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/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/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/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/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/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/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/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/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/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/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/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/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/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/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/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/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/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/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/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/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/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/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/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/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/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/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/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/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/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/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/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/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/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/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/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/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/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/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/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/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/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/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/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/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/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/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/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/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/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/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/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/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/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/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/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/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/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/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/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/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/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/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/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/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/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/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/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/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/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/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/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/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/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/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/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/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/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/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/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/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/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/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/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/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/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/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/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/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/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/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/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/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/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/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/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/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/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/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/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/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/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/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/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/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/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/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/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/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/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/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/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/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/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/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/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/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/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/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/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/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/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/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/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/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/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/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/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/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/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/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/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/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/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/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/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/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/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/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/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/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/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/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/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/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/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/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/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/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/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/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/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/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/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/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/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/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/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/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/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/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/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/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/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/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/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/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/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/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/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/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/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/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/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/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/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/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/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/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/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/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/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/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/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/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/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/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/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/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/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/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/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/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/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/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/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/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/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/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/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/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/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/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/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/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/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/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/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/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/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/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/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/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/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/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/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/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/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/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/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/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/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/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/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/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/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/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/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/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/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/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/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/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/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/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/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/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/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/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/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/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/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/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/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/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/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/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/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/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/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/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/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/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/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/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/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/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/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/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/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/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/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/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/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/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/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/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/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/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/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/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/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/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/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/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/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/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/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/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/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/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/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/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/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/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/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/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/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/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/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/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/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/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/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/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/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/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/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/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/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/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/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/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/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/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/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/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/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/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/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/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/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/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/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/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/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/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/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4"/>
      <sheetName val="5"/>
      <sheetName val="6"/>
      <sheetName val="Расчёт расходов по RAB"/>
      <sheetName val="Расчёт НВВ по RAB"/>
      <sheetName val="modBasicRanges"/>
      <sheetName val="Расшифровка расходов"/>
      <sheetName val="расходы по RAB-шаблон ФСТ"/>
      <sheetName val="расчет НВВ по RAB - шаблон ФСТ"/>
      <sheetName val="Факт 2012"/>
      <sheetName val="Арендная плата"/>
      <sheetName val="Корректировка"/>
      <sheetName val="ИП"/>
      <sheetName val="Факт ИПР"/>
      <sheetName val="ФСК (2017)"/>
      <sheetName val="ФСК"/>
      <sheetName val="П1.16"/>
      <sheetName val="П1.17"/>
      <sheetName val="П1.17.1"/>
      <sheetName val="Р.2.1"/>
      <sheetName val="Р.2.2"/>
      <sheetName val="24"/>
      <sheetName val="24,1"/>
      <sheetName val="25"/>
      <sheetName val="30(1)"/>
      <sheetName val="30(2)"/>
      <sheetName val="Комментарии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Расчет РАБ 2022"/>
      <sheetName val="Расчет НВВ по РАБ 2022"/>
      <sheetName val="Потери"/>
      <sheetName val="коррект2"/>
      <sheetName val="неподконтр"/>
      <sheetName val="коррект ИПР2017"/>
      <sheetName val="КОРРЕКт на 2017"/>
      <sheetName val="факт НР 2015"/>
      <sheetName val="Лист1"/>
      <sheetName val="Лист2"/>
      <sheetName val="коррНВВ по ИП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344002, г. Ростов-на-Дону, ул. Большая Садовая, 49</v>
          </cell>
        </row>
        <row r="50">
          <cell r="F50" t="str">
            <v>358007, республика Калмыкия, г. Элиста, Северная промзона</v>
          </cell>
        </row>
        <row r="52">
          <cell r="F52" t="str">
            <v>Алаев Тимур Улюмджиевич</v>
          </cell>
        </row>
        <row r="53">
          <cell r="F53" t="str">
            <v>(84722) 42410</v>
          </cell>
        </row>
        <row r="55">
          <cell r="F55" t="str">
            <v>Эрднеева Ольга Убушаевна</v>
          </cell>
        </row>
        <row r="56">
          <cell r="F56" t="str">
            <v>(84722) 42407</v>
          </cell>
        </row>
        <row r="58">
          <cell r="F58" t="str">
            <v>Дорджиева Лидия Васильевна</v>
          </cell>
        </row>
        <row r="59">
          <cell r="F59" t="str">
            <v>начальник отдела тарифообразования</v>
          </cell>
        </row>
        <row r="60">
          <cell r="F60" t="str">
            <v>(84722) 42389</v>
          </cell>
        </row>
        <row r="61">
          <cell r="F61" t="str">
            <v>dordzhiyevalv@ke.mrsk-yuga.ru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S17">
            <v>7.9</v>
          </cell>
          <cell r="Y17">
            <v>5.0999999999999996</v>
          </cell>
          <cell r="Z17">
            <v>5.0999999999999996</v>
          </cell>
          <cell r="AA17">
            <v>5.0999999999999996</v>
          </cell>
          <cell r="AB17">
            <v>5.0999999999999996</v>
          </cell>
          <cell r="AE17">
            <v>6.7</v>
          </cell>
          <cell r="AF17">
            <v>6.7</v>
          </cell>
          <cell r="AG17">
            <v>6.7</v>
          </cell>
          <cell r="AK17">
            <v>5.6</v>
          </cell>
          <cell r="AL17">
            <v>5.6</v>
          </cell>
          <cell r="AM17">
            <v>5.6</v>
          </cell>
          <cell r="AQ17">
            <v>5.2</v>
          </cell>
          <cell r="AR17">
            <v>5.2</v>
          </cell>
          <cell r="AS17">
            <v>5.2</v>
          </cell>
          <cell r="AT17">
            <v>5.4</v>
          </cell>
          <cell r="AU17">
            <v>5.4</v>
          </cell>
          <cell r="AV17">
            <v>5.4</v>
          </cell>
          <cell r="AW17">
            <v>5.2</v>
          </cell>
          <cell r="AX17">
            <v>5.2</v>
          </cell>
          <cell r="AY17">
            <v>5.2</v>
          </cell>
          <cell r="AZ17">
            <v>5.2</v>
          </cell>
          <cell r="BA17">
            <v>5.2</v>
          </cell>
          <cell r="BB17">
            <v>5.2</v>
          </cell>
          <cell r="BC17">
            <v>6</v>
          </cell>
          <cell r="BD17">
            <v>6</v>
          </cell>
          <cell r="BE17">
            <v>6</v>
          </cell>
        </row>
        <row r="18">
          <cell r="S18">
            <v>3</v>
          </cell>
          <cell r="Y18">
            <v>3</v>
          </cell>
          <cell r="Z18">
            <v>3</v>
          </cell>
          <cell r="AA18">
            <v>3</v>
          </cell>
          <cell r="AB18">
            <v>3</v>
          </cell>
          <cell r="AE18">
            <v>3</v>
          </cell>
          <cell r="AF18">
            <v>3</v>
          </cell>
          <cell r="AG18">
            <v>3</v>
          </cell>
          <cell r="AH18">
            <v>3</v>
          </cell>
          <cell r="AI18">
            <v>3</v>
          </cell>
          <cell r="AJ18">
            <v>3</v>
          </cell>
          <cell r="AK18">
            <v>3</v>
          </cell>
          <cell r="AL18">
            <v>3</v>
          </cell>
          <cell r="AM18">
            <v>3</v>
          </cell>
          <cell r="AN18">
            <v>3</v>
          </cell>
          <cell r="AO18">
            <v>3</v>
          </cell>
          <cell r="AP18">
            <v>3</v>
          </cell>
          <cell r="AQ18">
            <v>3</v>
          </cell>
          <cell r="AR18">
            <v>3</v>
          </cell>
          <cell r="AS18">
            <v>3</v>
          </cell>
          <cell r="AT18">
            <v>3</v>
          </cell>
          <cell r="AU18">
            <v>3</v>
          </cell>
          <cell r="AV18">
            <v>3</v>
          </cell>
          <cell r="AW18">
            <v>3</v>
          </cell>
          <cell r="AX18">
            <v>3</v>
          </cell>
          <cell r="AY18">
            <v>3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3</v>
          </cell>
          <cell r="BE18">
            <v>3</v>
          </cell>
        </row>
        <row r="19">
          <cell r="G19">
            <v>48203.600300000006</v>
          </cell>
          <cell r="J19">
            <v>49532.087999999996</v>
          </cell>
          <cell r="M19">
            <v>48785.2114</v>
          </cell>
          <cell r="P19">
            <v>49522.921999999999</v>
          </cell>
          <cell r="S19">
            <v>50063.001199999999</v>
          </cell>
          <cell r="V19">
            <v>49313.925999999992</v>
          </cell>
          <cell r="Y19">
            <v>50296.884000000005</v>
          </cell>
          <cell r="Z19">
            <v>50296.884000000005</v>
          </cell>
          <cell r="AA19">
            <v>50296.884000000005</v>
          </cell>
          <cell r="AB19">
            <v>50251.383600000001</v>
          </cell>
          <cell r="AE19">
            <v>50566.647219999999</v>
          </cell>
          <cell r="AF19">
            <v>50566.647219999999</v>
          </cell>
          <cell r="AG19">
            <v>50566.647219999999</v>
          </cell>
          <cell r="AK19">
            <v>51187.497600000002</v>
          </cell>
          <cell r="AL19">
            <v>51187.497600000002</v>
          </cell>
          <cell r="AM19">
            <v>51187.497600000002</v>
          </cell>
          <cell r="AQ19">
            <v>50298.967599999996</v>
          </cell>
          <cell r="AR19">
            <v>50298.967599999996</v>
          </cell>
          <cell r="AS19">
            <v>50298.967599999996</v>
          </cell>
          <cell r="AW19">
            <v>50566.647219999999</v>
          </cell>
          <cell r="AX19">
            <v>50566.647219999999</v>
          </cell>
          <cell r="AY19">
            <v>50566.647219999999</v>
          </cell>
          <cell r="BC19">
            <v>50566.647219999999</v>
          </cell>
          <cell r="BD19">
            <v>50566.647219999999</v>
          </cell>
          <cell r="BE19">
            <v>50566.647219999999</v>
          </cell>
        </row>
        <row r="20">
          <cell r="G20">
            <v>9766.6782999999996</v>
          </cell>
          <cell r="J20">
            <v>10016.142</v>
          </cell>
          <cell r="M20">
            <v>9714.6432999999997</v>
          </cell>
          <cell r="P20">
            <v>10013.371999999999</v>
          </cell>
          <cell r="S20">
            <v>10057.2613</v>
          </cell>
          <cell r="V20">
            <v>9932.0020000000004</v>
          </cell>
          <cell r="Y20">
            <v>10297.6826</v>
          </cell>
          <cell r="Z20">
            <v>10297.6826</v>
          </cell>
          <cell r="AA20">
            <v>10297.6826</v>
          </cell>
          <cell r="AB20">
            <v>10335.900600000001</v>
          </cell>
          <cell r="AE20">
            <v>10319.3613</v>
          </cell>
          <cell r="AF20">
            <v>10319.3613</v>
          </cell>
          <cell r="AG20">
            <v>10319.3613</v>
          </cell>
          <cell r="AK20">
            <v>11139.714599999999</v>
          </cell>
          <cell r="AL20">
            <v>11139.714599999999</v>
          </cell>
          <cell r="AM20">
            <v>11139.714599999999</v>
          </cell>
          <cell r="AQ20">
            <v>10302.332600000002</v>
          </cell>
          <cell r="AR20">
            <v>10302.332600000002</v>
          </cell>
          <cell r="AS20">
            <v>10302.332600000002</v>
          </cell>
          <cell r="AW20">
            <v>10370.193300000001</v>
          </cell>
          <cell r="AX20">
            <v>10370.193300000001</v>
          </cell>
          <cell r="AY20">
            <v>10370.193300000001</v>
          </cell>
          <cell r="BC20">
            <v>10370.193300000001</v>
          </cell>
          <cell r="BD20">
            <v>10370.193300000001</v>
          </cell>
          <cell r="BE20">
            <v>10370.193300000001</v>
          </cell>
        </row>
        <row r="21">
          <cell r="G21">
            <v>9425.241</v>
          </cell>
          <cell r="J21">
            <v>9367.4589999999989</v>
          </cell>
          <cell r="M21">
            <v>9364.1925999999985</v>
          </cell>
          <cell r="P21">
            <v>9354.4389999999985</v>
          </cell>
          <cell r="S21">
            <v>9264.01</v>
          </cell>
          <cell r="V21">
            <v>9332.9539999999997</v>
          </cell>
          <cell r="Y21">
            <v>9264.7890000000007</v>
          </cell>
          <cell r="Z21">
            <v>9264.7890000000007</v>
          </cell>
          <cell r="AA21">
            <v>9264.7890000000007</v>
          </cell>
          <cell r="AB21">
            <v>9323.4749999999985</v>
          </cell>
          <cell r="AE21">
            <v>9264.01</v>
          </cell>
          <cell r="AF21">
            <v>9264.01</v>
          </cell>
          <cell r="AG21">
            <v>9264.01</v>
          </cell>
          <cell r="AK21">
            <v>9323.4749999999985</v>
          </cell>
          <cell r="AL21">
            <v>9323.4749999999985</v>
          </cell>
          <cell r="AM21">
            <v>9323.4749999999985</v>
          </cell>
          <cell r="AQ21">
            <v>9326.9779999999992</v>
          </cell>
          <cell r="AR21">
            <v>9326.9779999999992</v>
          </cell>
          <cell r="AS21">
            <v>9326.9779999999992</v>
          </cell>
          <cell r="AW21">
            <v>9268.8339999999989</v>
          </cell>
          <cell r="AX21">
            <v>9268.8339999999989</v>
          </cell>
          <cell r="AY21">
            <v>9268.8339999999989</v>
          </cell>
          <cell r="BC21">
            <v>9268.8339999999989</v>
          </cell>
          <cell r="BD21">
            <v>9268.8339999999989</v>
          </cell>
          <cell r="BE21">
            <v>9268.8339999999989</v>
          </cell>
        </row>
        <row r="22">
          <cell r="G22">
            <v>24195.975999999999</v>
          </cell>
          <cell r="J22">
            <v>24655.236000000001</v>
          </cell>
          <cell r="M22">
            <v>24495.681</v>
          </cell>
          <cell r="P22">
            <v>24669.17</v>
          </cell>
          <cell r="S22">
            <v>25059.613100000002</v>
          </cell>
          <cell r="V22">
            <v>24543.52</v>
          </cell>
          <cell r="Y22">
            <v>25077.8734</v>
          </cell>
          <cell r="Z22">
            <v>25077.8734</v>
          </cell>
          <cell r="AA22">
            <v>25077.8734</v>
          </cell>
          <cell r="AB22">
            <v>25068.644</v>
          </cell>
          <cell r="AE22">
            <v>25221.213620000002</v>
          </cell>
          <cell r="AF22">
            <v>25221.213620000002</v>
          </cell>
          <cell r="AG22">
            <v>25221.213620000002</v>
          </cell>
          <cell r="AK22">
            <v>25200.944</v>
          </cell>
          <cell r="AL22">
            <v>25200.944</v>
          </cell>
          <cell r="AM22">
            <v>25200.944</v>
          </cell>
          <cell r="AQ22">
            <v>25113.731</v>
          </cell>
          <cell r="AR22">
            <v>25113.731</v>
          </cell>
          <cell r="AS22">
            <v>25113.731</v>
          </cell>
          <cell r="AW22">
            <v>25165.55762</v>
          </cell>
          <cell r="AX22">
            <v>25165.55762</v>
          </cell>
          <cell r="AY22">
            <v>25165.55762</v>
          </cell>
          <cell r="BC22">
            <v>25165.55762</v>
          </cell>
          <cell r="BD22">
            <v>25165.55762</v>
          </cell>
          <cell r="BE22">
            <v>25165.55762</v>
          </cell>
        </row>
        <row r="23">
          <cell r="G23">
            <v>4815.7049999999999</v>
          </cell>
          <cell r="J23">
            <v>5493.2509999999993</v>
          </cell>
          <cell r="M23">
            <v>5210.6944999999996</v>
          </cell>
          <cell r="P23">
            <v>5485.9409999999998</v>
          </cell>
          <cell r="S23">
            <v>5682.1167999999998</v>
          </cell>
          <cell r="V23">
            <v>5505.45</v>
          </cell>
          <cell r="Y23">
            <v>5656.5390000000007</v>
          </cell>
          <cell r="Z23">
            <v>5656.5390000000007</v>
          </cell>
          <cell r="AA23">
            <v>5656.5390000000007</v>
          </cell>
          <cell r="AB23">
            <v>5523.3639999999996</v>
          </cell>
          <cell r="AE23">
            <v>5762.0623000000005</v>
          </cell>
          <cell r="AF23">
            <v>5762.0623000000005</v>
          </cell>
          <cell r="AG23">
            <v>5762.0623000000005</v>
          </cell>
          <cell r="AK23">
            <v>5523.3639999999996</v>
          </cell>
          <cell r="AL23">
            <v>5523.3639999999996</v>
          </cell>
          <cell r="AM23">
            <v>5523.3639999999996</v>
          </cell>
          <cell r="AQ23">
            <v>5555.9259999999995</v>
          </cell>
          <cell r="AR23">
            <v>5555.9259999999995</v>
          </cell>
          <cell r="AS23">
            <v>5555.9259999999995</v>
          </cell>
          <cell r="AW23">
            <v>5762.0623000000005</v>
          </cell>
          <cell r="AX23">
            <v>5762.0623000000005</v>
          </cell>
          <cell r="AY23">
            <v>5762.0623000000005</v>
          </cell>
          <cell r="BC23">
            <v>5762.0623000000005</v>
          </cell>
          <cell r="BD23">
            <v>5762.0623000000005</v>
          </cell>
          <cell r="BE23">
            <v>5762.0623000000005</v>
          </cell>
        </row>
        <row r="24">
          <cell r="G24">
            <v>0.75</v>
          </cell>
          <cell r="J24">
            <v>0.75</v>
          </cell>
          <cell r="M24">
            <v>0.75</v>
          </cell>
          <cell r="P24">
            <v>0.75</v>
          </cell>
          <cell r="S24">
            <v>0.75</v>
          </cell>
          <cell r="V24">
            <v>0.75</v>
          </cell>
          <cell r="Y24">
            <v>0.75</v>
          </cell>
          <cell r="Z24">
            <v>0.75</v>
          </cell>
          <cell r="AA24">
            <v>0.75</v>
          </cell>
          <cell r="AB24">
            <v>0.75</v>
          </cell>
          <cell r="AE24">
            <v>0.75</v>
          </cell>
          <cell r="AF24">
            <v>0.75</v>
          </cell>
          <cell r="AG24">
            <v>0.75</v>
          </cell>
          <cell r="AK24">
            <v>0.75</v>
          </cell>
          <cell r="AL24">
            <v>0.75</v>
          </cell>
          <cell r="AM24">
            <v>0.75</v>
          </cell>
          <cell r="AQ24">
            <v>0.75</v>
          </cell>
          <cell r="AR24">
            <v>0.75</v>
          </cell>
          <cell r="AS24">
            <v>0.75</v>
          </cell>
          <cell r="AW24">
            <v>0.75</v>
          </cell>
          <cell r="AX24">
            <v>0.75</v>
          </cell>
          <cell r="AY24">
            <v>0.75</v>
          </cell>
          <cell r="BC24">
            <v>0.75</v>
          </cell>
          <cell r="BD24">
            <v>0.75</v>
          </cell>
          <cell r="BE24">
            <v>0.75</v>
          </cell>
        </row>
        <row r="25">
          <cell r="S25">
            <v>2.6192154616757461</v>
          </cell>
          <cell r="V25">
            <v>-1.4962650701013238</v>
          </cell>
          <cell r="Y25">
            <v>0.46717694583601327</v>
          </cell>
          <cell r="Z25">
            <v>0.35</v>
          </cell>
          <cell r="AA25">
            <v>0.35</v>
          </cell>
          <cell r="AB25">
            <v>1.9009997297720911</v>
          </cell>
          <cell r="AE25">
            <v>0.53634181393820224</v>
          </cell>
          <cell r="AF25">
            <v>0.53634181393820224</v>
          </cell>
          <cell r="AG25">
            <v>0.53634181393820224</v>
          </cell>
          <cell r="AK25">
            <v>1.2277863258342472</v>
          </cell>
          <cell r="AL25">
            <v>1.2277863258342472</v>
          </cell>
          <cell r="AM25">
            <v>1.2277863258342472</v>
          </cell>
          <cell r="AQ25">
            <v>-1.7358340252210454</v>
          </cell>
          <cell r="AR25">
            <v>-1.7358340252210454</v>
          </cell>
          <cell r="AS25">
            <v>-1.7358340252210454</v>
          </cell>
          <cell r="AW25">
            <v>0.53217716540170623</v>
          </cell>
          <cell r="AX25">
            <v>0.53217716540170623</v>
          </cell>
          <cell r="AY25">
            <v>0.53217716540170623</v>
          </cell>
          <cell r="BC25">
            <v>0</v>
          </cell>
          <cell r="BD25">
            <v>0</v>
          </cell>
          <cell r="BE25">
            <v>0</v>
          </cell>
        </row>
        <row r="26">
          <cell r="G26">
            <v>1</v>
          </cell>
          <cell r="J26">
            <v>1</v>
          </cell>
          <cell r="M26">
            <v>1</v>
          </cell>
          <cell r="P26">
            <v>1</v>
          </cell>
          <cell r="S26">
            <v>1.0671901210899024</v>
          </cell>
          <cell r="V26">
            <v>0.98877801197424009</v>
          </cell>
          <cell r="Y26">
            <v>1.0230420466072858</v>
          </cell>
          <cell r="Z26">
            <v>1.0221461087499999</v>
          </cell>
          <cell r="AA26">
            <v>1.0221461087499999</v>
          </cell>
          <cell r="AB26">
            <v>1.0340050914588306</v>
          </cell>
          <cell r="AE26">
            <v>1.0391533131050592</v>
          </cell>
          <cell r="AF26">
            <v>1.0391533131050592</v>
          </cell>
          <cell r="AG26">
            <v>1.0391533131050592</v>
          </cell>
          <cell r="AK26">
            <v>1.0337523456695892</v>
          </cell>
          <cell r="AL26">
            <v>1.0337523456695892</v>
          </cell>
          <cell r="AM26">
            <v>1.0337523456695892</v>
          </cell>
          <cell r="AQ26">
            <v>1.0071551414547757</v>
          </cell>
          <cell r="AR26">
            <v>1.0071551414547757</v>
          </cell>
          <cell r="AS26">
            <v>1.0071551414547757</v>
          </cell>
          <cell r="AW26">
            <v>1.0245129114999689</v>
          </cell>
          <cell r="AX26">
            <v>1.0245129114999689</v>
          </cell>
          <cell r="AY26">
            <v>1.0245129114999689</v>
          </cell>
          <cell r="BC26">
            <v>1.0282</v>
          </cell>
          <cell r="BD26">
            <v>1.0282</v>
          </cell>
          <cell r="BE26">
            <v>1.0282</v>
          </cell>
        </row>
        <row r="30">
          <cell r="G30">
            <v>28598.959999999999</v>
          </cell>
          <cell r="J30">
            <v>36638</v>
          </cell>
          <cell r="M30">
            <v>29298.739999999998</v>
          </cell>
          <cell r="P30">
            <v>52052.59898000001</v>
          </cell>
          <cell r="S30">
            <v>57360.525999999998</v>
          </cell>
          <cell r="V30">
            <v>51212.4</v>
          </cell>
          <cell r="AB30">
            <v>54823.784</v>
          </cell>
        </row>
        <row r="31">
          <cell r="G31">
            <v>28418.32</v>
          </cell>
          <cell r="J31">
            <v>34904</v>
          </cell>
          <cell r="M31">
            <v>29118.1</v>
          </cell>
          <cell r="P31">
            <v>48248.027320000008</v>
          </cell>
          <cell r="S31">
            <v>52351.625999999997</v>
          </cell>
          <cell r="V31">
            <v>49067.8</v>
          </cell>
          <cell r="AB31">
            <v>52161.531000000003</v>
          </cell>
          <cell r="AE31">
            <v>1.0963044851544756E-2</v>
          </cell>
        </row>
        <row r="32">
          <cell r="G32">
            <v>180.64</v>
          </cell>
          <cell r="J32">
            <v>1734</v>
          </cell>
          <cell r="M32">
            <v>180.64</v>
          </cell>
          <cell r="P32">
            <v>3804.5716599999996</v>
          </cell>
          <cell r="S32">
            <v>5008.8999999999996</v>
          </cell>
          <cell r="V32">
            <v>2144.6</v>
          </cell>
          <cell r="AB32">
            <v>2662.2530000000002</v>
          </cell>
          <cell r="AE32">
            <v>4396.4489483681027</v>
          </cell>
        </row>
        <row r="33">
          <cell r="G33">
            <v>144420.22303479887</v>
          </cell>
          <cell r="J33">
            <v>188261.00925649048</v>
          </cell>
          <cell r="M33">
            <v>144420.22303479887</v>
          </cell>
          <cell r="P33">
            <v>237155.58675034111</v>
          </cell>
          <cell r="S33">
            <v>269766.02576723945</v>
          </cell>
          <cell r="V33">
            <v>224502.0994761989</v>
          </cell>
          <cell r="AB33">
            <v>261259.88500000001</v>
          </cell>
          <cell r="AK33">
            <v>296467.62644088897</v>
          </cell>
          <cell r="AL33">
            <v>148233.81322044448</v>
          </cell>
          <cell r="AM33">
            <v>148233.81322044448</v>
          </cell>
        </row>
        <row r="34">
          <cell r="G34">
            <v>17021.771249999998</v>
          </cell>
          <cell r="J34">
            <v>74842</v>
          </cell>
          <cell r="M34">
            <v>17276.587249999997</v>
          </cell>
          <cell r="P34">
            <v>66464.352849999996</v>
          </cell>
          <cell r="S34">
            <v>73897.888000000006</v>
          </cell>
          <cell r="V34">
            <v>70588.195150000014</v>
          </cell>
          <cell r="AB34">
            <v>90448.494000000006</v>
          </cell>
        </row>
        <row r="36">
          <cell r="G36">
            <v>4025.13</v>
          </cell>
          <cell r="J36">
            <v>7836</v>
          </cell>
          <cell r="M36">
            <v>4181.8500000000004</v>
          </cell>
          <cell r="P36">
            <v>12712.074040000001</v>
          </cell>
          <cell r="S36">
            <v>19543.2</v>
          </cell>
          <cell r="V36">
            <v>14098.689319999999</v>
          </cell>
          <cell r="AB36">
            <v>28038.353000000003</v>
          </cell>
        </row>
        <row r="37">
          <cell r="G37">
            <v>2577.7800000000002</v>
          </cell>
          <cell r="J37">
            <v>2477</v>
          </cell>
          <cell r="M37">
            <v>2499.5</v>
          </cell>
          <cell r="P37">
            <v>3290.5677399999995</v>
          </cell>
          <cell r="S37">
            <v>2792.2</v>
          </cell>
          <cell r="V37">
            <v>3028.0958100000007</v>
          </cell>
          <cell r="AB37">
            <v>4213.8399999999992</v>
          </cell>
        </row>
        <row r="38">
          <cell r="G38">
            <v>839.35</v>
          </cell>
          <cell r="J38">
            <v>1169</v>
          </cell>
          <cell r="M38">
            <v>839.35</v>
          </cell>
          <cell r="P38">
            <v>1146.7066100000002</v>
          </cell>
          <cell r="S38">
            <v>4417</v>
          </cell>
          <cell r="V38">
            <v>1269.49</v>
          </cell>
          <cell r="AB38">
            <v>6352.6080000000002</v>
          </cell>
        </row>
        <row r="39">
          <cell r="G39">
            <v>236</v>
          </cell>
          <cell r="J39">
            <v>2763</v>
          </cell>
          <cell r="M39">
            <v>471</v>
          </cell>
          <cell r="P39">
            <v>4190.0637799999995</v>
          </cell>
          <cell r="S39">
            <v>6636</v>
          </cell>
          <cell r="V39">
            <v>6389.4938199999997</v>
          </cell>
          <cell r="AB39">
            <v>15399.098000000002</v>
          </cell>
        </row>
        <row r="40">
          <cell r="G40">
            <v>368</v>
          </cell>
          <cell r="J40">
            <v>477</v>
          </cell>
          <cell r="M40">
            <v>368</v>
          </cell>
          <cell r="P40">
            <v>3722.1874600000001</v>
          </cell>
          <cell r="S40">
            <v>2743</v>
          </cell>
          <cell r="V40">
            <v>2929.3</v>
          </cell>
          <cell r="AB40">
            <v>1328.6460000000002</v>
          </cell>
        </row>
        <row r="42">
          <cell r="G42">
            <v>4</v>
          </cell>
          <cell r="J42">
            <v>950</v>
          </cell>
          <cell r="M42">
            <v>4</v>
          </cell>
          <cell r="P42">
            <v>362.54845</v>
          </cell>
          <cell r="S42">
            <v>2955</v>
          </cell>
          <cell r="V42">
            <v>482.30968999999993</v>
          </cell>
          <cell r="AB42">
            <v>744.16100000000006</v>
          </cell>
        </row>
        <row r="43">
          <cell r="G43">
            <v>2093.69</v>
          </cell>
          <cell r="J43">
            <v>3901</v>
          </cell>
          <cell r="M43">
            <v>2093.69</v>
          </cell>
          <cell r="P43">
            <v>4951.3593300000002</v>
          </cell>
          <cell r="S43">
            <v>4501.8</v>
          </cell>
          <cell r="V43">
            <v>4236.4925300000004</v>
          </cell>
          <cell r="AB43">
            <v>4099.7780000000002</v>
          </cell>
        </row>
        <row r="44">
          <cell r="G44">
            <v>632.52614999999992</v>
          </cell>
          <cell r="J44">
            <v>974</v>
          </cell>
          <cell r="M44">
            <v>632.52614999999992</v>
          </cell>
          <cell r="P44">
            <v>1750.6058800000001</v>
          </cell>
          <cell r="S44">
            <v>725.7</v>
          </cell>
          <cell r="V44">
            <v>2725.8781099999997</v>
          </cell>
          <cell r="AB44">
            <v>2396.1950000000002</v>
          </cell>
        </row>
        <row r="45">
          <cell r="G45">
            <v>309.2</v>
          </cell>
          <cell r="J45">
            <v>56</v>
          </cell>
          <cell r="M45">
            <v>309.2</v>
          </cell>
          <cell r="P45">
            <v>61.581660000000007</v>
          </cell>
          <cell r="S45">
            <v>1043.9369999999999</v>
          </cell>
          <cell r="V45">
            <v>364.36240999999995</v>
          </cell>
          <cell r="AB45">
            <v>225.55099999999999</v>
          </cell>
          <cell r="AK45">
            <v>0</v>
          </cell>
        </row>
        <row r="46">
          <cell r="G46">
            <v>746.94509999999991</v>
          </cell>
          <cell r="J46">
            <v>8946</v>
          </cell>
          <cell r="M46">
            <v>746.94509999999991</v>
          </cell>
          <cell r="P46">
            <v>9000.8062000000009</v>
          </cell>
          <cell r="S46">
            <v>9703.7999999999993</v>
          </cell>
          <cell r="V46">
            <v>5669.9740000000002</v>
          </cell>
          <cell r="AB46">
            <v>7302.4880000000003</v>
          </cell>
          <cell r="AK46" t="e">
            <v>#REF!</v>
          </cell>
        </row>
        <row r="47">
          <cell r="G47">
            <v>9214.2799999999988</v>
          </cell>
          <cell r="J47">
            <v>53129</v>
          </cell>
          <cell r="M47">
            <v>9312.3759999999984</v>
          </cell>
          <cell r="P47">
            <v>37987.925739999991</v>
          </cell>
          <cell r="S47">
            <v>38379.450999999994</v>
          </cell>
          <cell r="V47">
            <v>43492.798780000012</v>
          </cell>
          <cell r="AB47">
            <v>48386.129000000008</v>
          </cell>
        </row>
        <row r="48">
          <cell r="G48">
            <v>190040.95428479885</v>
          </cell>
          <cell r="J48">
            <v>299741.00925649051</v>
          </cell>
          <cell r="M48">
            <v>190995.55028479884</v>
          </cell>
          <cell r="P48">
            <v>355672.53858034115</v>
          </cell>
          <cell r="S48">
            <v>401024.43976723944</v>
          </cell>
          <cell r="V48">
            <v>346302.69462619897</v>
          </cell>
          <cell r="Y48">
            <v>410264.86359901686</v>
          </cell>
          <cell r="Z48">
            <v>219681.92070895451</v>
          </cell>
          <cell r="AA48">
            <v>190582.94289006235</v>
          </cell>
          <cell r="AB48">
            <v>406532.163</v>
          </cell>
          <cell r="AE48">
            <v>422449.24406521599</v>
          </cell>
          <cell r="AF48">
            <v>211224.62203260799</v>
          </cell>
          <cell r="AG48">
            <v>211224.62203260799</v>
          </cell>
          <cell r="AK48">
            <v>436707.89697876183</v>
          </cell>
          <cell r="AL48">
            <v>218353.94848938091</v>
          </cell>
          <cell r="AM48">
            <v>218353.94848938091</v>
          </cell>
          <cell r="AQ48">
            <v>439832.60375606245</v>
          </cell>
          <cell r="AR48">
            <v>219916.30187803123</v>
          </cell>
          <cell r="AS48">
            <v>219916.30187803123</v>
          </cell>
          <cell r="AW48">
            <v>450614.18144673569</v>
          </cell>
          <cell r="AX48">
            <v>225307.09072336784</v>
          </cell>
          <cell r="AY48">
            <v>225307.09072336784</v>
          </cell>
          <cell r="BC48">
            <v>463321.50136353367</v>
          </cell>
          <cell r="BD48">
            <v>231660.75068176683</v>
          </cell>
          <cell r="BE48">
            <v>231660.75068176683</v>
          </cell>
        </row>
        <row r="52">
          <cell r="G52">
            <v>65980.773016799998</v>
          </cell>
          <cell r="J52">
            <v>62028.569936560001</v>
          </cell>
          <cell r="M52">
            <v>90085.57</v>
          </cell>
          <cell r="P52">
            <v>80211.611982481481</v>
          </cell>
          <cell r="S52">
            <v>96117.530964999998</v>
          </cell>
          <cell r="V52">
            <v>95098.279124110006</v>
          </cell>
          <cell r="Y52">
            <v>100179.60041104001</v>
          </cell>
          <cell r="Z52">
            <v>48396.671880000002</v>
          </cell>
          <cell r="AA52">
            <v>51782.928531040001</v>
          </cell>
          <cell r="AB52">
            <v>86342.824048010007</v>
          </cell>
          <cell r="AE52">
            <v>113829.87269999999</v>
          </cell>
          <cell r="AF52">
            <v>56044.57</v>
          </cell>
          <cell r="AG52">
            <v>57785.302699999993</v>
          </cell>
          <cell r="AK52">
            <v>134986.8850828</v>
          </cell>
          <cell r="AL52">
            <v>68649.435074399982</v>
          </cell>
          <cell r="AM52">
            <v>66337.450008400003</v>
          </cell>
          <cell r="AQ52">
            <v>142098.44241159997</v>
          </cell>
          <cell r="AR52">
            <v>69742.5580988</v>
          </cell>
          <cell r="AS52">
            <v>72355.884312799986</v>
          </cell>
          <cell r="AW52">
            <v>155776.90661363027</v>
          </cell>
          <cell r="AX52">
            <v>75482.138000000006</v>
          </cell>
          <cell r="AY52">
            <v>80294.768613630265</v>
          </cell>
          <cell r="BC52">
            <v>172912.36634112959</v>
          </cell>
          <cell r="BD52">
            <v>83785.172999999995</v>
          </cell>
          <cell r="BE52">
            <v>89127.19334112959</v>
          </cell>
        </row>
        <row r="53">
          <cell r="G53">
            <v>2649.1000000000004</v>
          </cell>
          <cell r="J53">
            <v>237</v>
          </cell>
          <cell r="M53">
            <v>2649.1000000000004</v>
          </cell>
          <cell r="P53">
            <v>3086.2067200000001</v>
          </cell>
          <cell r="S53">
            <v>3580.97</v>
          </cell>
          <cell r="V53">
            <v>3265.9369600000009</v>
          </cell>
          <cell r="Y53">
            <v>3760.3640982708002</v>
          </cell>
          <cell r="Z53">
            <v>2013.5382662426778</v>
          </cell>
          <cell r="AA53">
            <v>1746.8258320281227</v>
          </cell>
          <cell r="AB53">
            <v>768.428</v>
          </cell>
          <cell r="AE53">
            <v>4012.308</v>
          </cell>
          <cell r="AF53">
            <v>2006.154</v>
          </cell>
          <cell r="AG53">
            <v>2006.154</v>
          </cell>
          <cell r="AK53">
            <v>12935.157816544001</v>
          </cell>
          <cell r="AL53">
            <v>6467.5789082720003</v>
          </cell>
          <cell r="AM53">
            <v>6467.5789082720003</v>
          </cell>
          <cell r="AQ53">
            <v>4407.1449783644402</v>
          </cell>
          <cell r="AR53">
            <v>2203.5724891822201</v>
          </cell>
          <cell r="AS53">
            <v>2203.5724891822201</v>
          </cell>
          <cell r="AW53">
            <v>4636.3165172393901</v>
          </cell>
          <cell r="AX53">
            <v>2318.1582586196951</v>
          </cell>
          <cell r="AY53">
            <v>2318.1582586196951</v>
          </cell>
          <cell r="BC53">
            <v>4877.4049761358401</v>
          </cell>
          <cell r="BD53">
            <v>2438.7024880679201</v>
          </cell>
          <cell r="BE53">
            <v>2438.7024880679201</v>
          </cell>
        </row>
        <row r="54">
          <cell r="G54">
            <v>2395.5522651766223</v>
          </cell>
          <cell r="J54">
            <v>3187</v>
          </cell>
          <cell r="M54">
            <v>2490.1899999999996</v>
          </cell>
          <cell r="P54">
            <v>3767.5842499999999</v>
          </cell>
          <cell r="S54">
            <v>3338.73</v>
          </cell>
          <cell r="V54">
            <v>3865.3999999999996</v>
          </cell>
          <cell r="Y54">
            <v>3589.1347500000002</v>
          </cell>
          <cell r="Z54">
            <v>1921.8511753023095</v>
          </cell>
          <cell r="AA54">
            <v>1667.2835746976907</v>
          </cell>
          <cell r="AB54">
            <v>4013.047</v>
          </cell>
          <cell r="AE54">
            <v>11366.891778249999</v>
          </cell>
          <cell r="AF54">
            <v>5683.4458891249997</v>
          </cell>
          <cell r="AG54">
            <v>5683.4458891249997</v>
          </cell>
          <cell r="AK54">
            <v>19964.542726111998</v>
          </cell>
          <cell r="AL54">
            <v>9982.2713630559992</v>
          </cell>
          <cell r="AM54">
            <v>9982.2713630559992</v>
          </cell>
          <cell r="AQ54">
            <v>4206.4642616414803</v>
          </cell>
          <cell r="AR54">
            <v>2103.2321308207402</v>
          </cell>
          <cell r="AS54">
            <v>2103.2321308207402</v>
          </cell>
          <cell r="AW54">
            <v>4425.200403246833</v>
          </cell>
          <cell r="AX54">
            <v>2212.6002016234165</v>
          </cell>
          <cell r="AY54">
            <v>2212.6002016234165</v>
          </cell>
          <cell r="BC54">
            <v>4655.3108242156677</v>
          </cell>
          <cell r="BD54">
            <v>2327.6554121078339</v>
          </cell>
          <cell r="BE54">
            <v>2327.6554121078339</v>
          </cell>
        </row>
        <row r="55">
          <cell r="G55">
            <v>192</v>
          </cell>
          <cell r="J55">
            <v>680</v>
          </cell>
          <cell r="M55">
            <v>223.42</v>
          </cell>
          <cell r="P55">
            <v>463.53416999999996</v>
          </cell>
          <cell r="S55">
            <v>347</v>
          </cell>
          <cell r="V55">
            <v>468.8</v>
          </cell>
          <cell r="Y55">
            <v>373.02499999999998</v>
          </cell>
          <cell r="Z55">
            <v>199.74132614194659</v>
          </cell>
          <cell r="AA55">
            <v>173.28367385805339</v>
          </cell>
          <cell r="AB55">
            <v>458.86700000000002</v>
          </cell>
          <cell r="AE55">
            <v>398.017675</v>
          </cell>
          <cell r="AF55">
            <v>199.0088375</v>
          </cell>
          <cell r="AG55">
            <v>199.0088375</v>
          </cell>
          <cell r="AK55">
            <v>517.02930998400007</v>
          </cell>
          <cell r="AL55">
            <v>258.51465499200003</v>
          </cell>
          <cell r="AM55">
            <v>258.51465499200003</v>
          </cell>
          <cell r="AQ55">
            <v>437.18512691640001</v>
          </cell>
          <cell r="AR55">
            <v>218.5925634582</v>
          </cell>
          <cell r="AS55">
            <v>218.5925634582</v>
          </cell>
          <cell r="AW55">
            <v>459.91875351605302</v>
          </cell>
          <cell r="AX55">
            <v>229.95937675802651</v>
          </cell>
          <cell r="AY55">
            <v>229.95937675802651</v>
          </cell>
          <cell r="BC55">
            <v>483.83452869888799</v>
          </cell>
          <cell r="BD55">
            <v>241.917264349444</v>
          </cell>
          <cell r="BE55">
            <v>241.917264349444</v>
          </cell>
        </row>
        <row r="56">
          <cell r="G56">
            <v>1152.5522651766221</v>
          </cell>
          <cell r="J56">
            <v>2015</v>
          </cell>
          <cell r="M56">
            <v>1152.5999999999999</v>
          </cell>
          <cell r="P56">
            <v>1669.1400800000001</v>
          </cell>
          <cell r="S56">
            <v>1800</v>
          </cell>
          <cell r="V56">
            <v>1869.3</v>
          </cell>
          <cell r="Y56">
            <v>1935</v>
          </cell>
          <cell r="Z56">
            <v>1036.1221528977057</v>
          </cell>
          <cell r="AA56">
            <v>898.87784710229437</v>
          </cell>
          <cell r="AB56">
            <v>2308.37</v>
          </cell>
          <cell r="AE56">
            <v>9601.93</v>
          </cell>
          <cell r="AF56">
            <v>4800.9650000000001</v>
          </cell>
          <cell r="AG56">
            <v>4800.9650000000001</v>
          </cell>
          <cell r="AK56">
            <v>18043.79</v>
          </cell>
          <cell r="AL56">
            <v>9021.8950000000004</v>
          </cell>
          <cell r="AM56">
            <v>9021.8950000000004</v>
          </cell>
          <cell r="AQ56">
            <v>2267.8191021600001</v>
          </cell>
          <cell r="AR56">
            <v>1133.90955108</v>
          </cell>
          <cell r="AS56">
            <v>1133.90955108</v>
          </cell>
          <cell r="AW56">
            <v>2385.7456954723202</v>
          </cell>
          <cell r="AX56">
            <v>1192.8728477361601</v>
          </cell>
          <cell r="AY56">
            <v>1192.8728477361601</v>
          </cell>
          <cell r="BC56">
            <v>2509.80447163688</v>
          </cell>
          <cell r="BD56">
            <v>1254.90223581844</v>
          </cell>
          <cell r="BE56">
            <v>1254.90223581844</v>
          </cell>
        </row>
        <row r="57">
          <cell r="G57">
            <v>1051</v>
          </cell>
          <cell r="J57">
            <v>492</v>
          </cell>
          <cell r="M57">
            <v>1114.1699999999998</v>
          </cell>
          <cell r="P57">
            <v>1634.91</v>
          </cell>
          <cell r="S57">
            <v>1191.73</v>
          </cell>
          <cell r="V57">
            <v>1527.3</v>
          </cell>
          <cell r="Y57">
            <v>1281.1097500000001</v>
          </cell>
          <cell r="Z57">
            <v>685.98769626265721</v>
          </cell>
          <cell r="AA57">
            <v>595.12205373734298</v>
          </cell>
          <cell r="AB57">
            <v>1245.81</v>
          </cell>
          <cell r="AE57">
            <v>1366.9441032499999</v>
          </cell>
          <cell r="AF57">
            <v>683.47205162499995</v>
          </cell>
          <cell r="AG57">
            <v>683.47205162499995</v>
          </cell>
          <cell r="AK57">
            <v>1403.7234161280001</v>
          </cell>
          <cell r="AL57">
            <v>701.86170806400003</v>
          </cell>
          <cell r="AM57">
            <v>701.86170806400003</v>
          </cell>
          <cell r="AQ57">
            <v>1501.4600325650799</v>
          </cell>
          <cell r="AR57">
            <v>750.73001628253996</v>
          </cell>
          <cell r="AS57">
            <v>750.73001628253996</v>
          </cell>
          <cell r="AW57">
            <v>1579.5359542584599</v>
          </cell>
          <cell r="AX57">
            <v>789.76797712922996</v>
          </cell>
          <cell r="AY57">
            <v>789.76797712922996</v>
          </cell>
          <cell r="BC57">
            <v>1661.6718238799001</v>
          </cell>
          <cell r="BD57">
            <v>830.83591193995005</v>
          </cell>
          <cell r="BE57">
            <v>830.83591193995005</v>
          </cell>
        </row>
        <row r="58">
          <cell r="G58">
            <v>38022</v>
          </cell>
          <cell r="J58">
            <v>46827</v>
          </cell>
          <cell r="M58">
            <v>38126.89</v>
          </cell>
          <cell r="P58">
            <v>58043.469210000003</v>
          </cell>
          <cell r="S58">
            <v>91720.534326447421</v>
          </cell>
          <cell r="V58">
            <v>73174</v>
          </cell>
          <cell r="Y58">
            <v>82794.673370508157</v>
          </cell>
          <cell r="Z58">
            <v>44333.537581970668</v>
          </cell>
          <cell r="AA58">
            <v>38461.135788537482</v>
          </cell>
          <cell r="AB58">
            <v>74024.968999999997</v>
          </cell>
          <cell r="AE58">
            <v>86036.359140414803</v>
          </cell>
          <cell r="AF58">
            <v>43018.179570207401</v>
          </cell>
          <cell r="AG58">
            <v>43018.179570207401</v>
          </cell>
          <cell r="AK58">
            <v>90126.158438030237</v>
          </cell>
          <cell r="AL58">
            <v>45063.079219015119</v>
          </cell>
          <cell r="AM58">
            <v>45063.079219015119</v>
          </cell>
          <cell r="AQ58">
            <v>100773.46112927599</v>
          </cell>
          <cell r="AR58">
            <v>50386.730564637997</v>
          </cell>
          <cell r="AS58">
            <v>50386.730564637997</v>
          </cell>
          <cell r="AW58">
            <v>102833.270674759</v>
          </cell>
          <cell r="AX58">
            <v>51416.635337379499</v>
          </cell>
          <cell r="AY58">
            <v>51416.635337379499</v>
          </cell>
          <cell r="BC58">
            <v>104935.182727351</v>
          </cell>
          <cell r="BD58">
            <v>52467.591363675499</v>
          </cell>
          <cell r="BE58">
            <v>52467.591363675499</v>
          </cell>
        </row>
        <row r="59">
          <cell r="G59">
            <v>1461.53</v>
          </cell>
          <cell r="M59">
            <v>1148.53</v>
          </cell>
          <cell r="P59">
            <v>61317</v>
          </cell>
          <cell r="V59">
            <v>-9608</v>
          </cell>
          <cell r="Y59">
            <v>0</v>
          </cell>
          <cell r="Z59">
            <v>0</v>
          </cell>
          <cell r="AA59">
            <v>0</v>
          </cell>
          <cell r="AB59">
            <v>-21169</v>
          </cell>
          <cell r="AE59">
            <v>0</v>
          </cell>
          <cell r="AF59">
            <v>0</v>
          </cell>
          <cell r="AG59">
            <v>0</v>
          </cell>
          <cell r="AK59" t="e">
            <v>#REF!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Y60">
            <v>0</v>
          </cell>
          <cell r="AE60">
            <v>0</v>
          </cell>
          <cell r="AK60">
            <v>0</v>
          </cell>
          <cell r="AQ60">
            <v>0</v>
          </cell>
          <cell r="AW60">
            <v>0</v>
          </cell>
          <cell r="BC60">
            <v>0</v>
          </cell>
        </row>
        <row r="61">
          <cell r="S61">
            <v>1476.1</v>
          </cell>
          <cell r="V61">
            <v>3041.2</v>
          </cell>
          <cell r="Y61">
            <v>4887.4799999999996</v>
          </cell>
          <cell r="Z61">
            <v>2617.0678552167847</v>
          </cell>
          <cell r="AA61">
            <v>2270.4121447832154</v>
          </cell>
          <cell r="AB61">
            <v>6803.9800000000032</v>
          </cell>
          <cell r="AE61">
            <v>12353.383</v>
          </cell>
          <cell r="AF61">
            <v>6176.6914999999999</v>
          </cell>
          <cell r="AG61">
            <v>6176.6914999999999</v>
          </cell>
          <cell r="AK61">
            <v>4654.2360000000008</v>
          </cell>
          <cell r="AL61">
            <v>2327.1180000000004</v>
          </cell>
          <cell r="AM61">
            <v>2327.1180000000004</v>
          </cell>
          <cell r="AQ61">
            <v>3477.2707037325599</v>
          </cell>
          <cell r="AR61">
            <v>1738.63535186628</v>
          </cell>
          <cell r="AS61">
            <v>1738.63535186628</v>
          </cell>
          <cell r="AW61">
            <v>3658.0887803266501</v>
          </cell>
          <cell r="AX61">
            <v>1829.044390163325</v>
          </cell>
          <cell r="AY61">
            <v>1829.044390163325</v>
          </cell>
          <cell r="BC61">
            <v>3848.3093969036299</v>
          </cell>
          <cell r="BD61">
            <v>1924.154698451815</v>
          </cell>
          <cell r="BE61">
            <v>1924.154698451815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A62">
            <v>0</v>
          </cell>
          <cell r="AB62">
            <v>112567.942</v>
          </cell>
          <cell r="AE62">
            <v>0</v>
          </cell>
          <cell r="AG62">
            <v>0</v>
          </cell>
          <cell r="AK62">
            <v>0</v>
          </cell>
          <cell r="AM62">
            <v>0</v>
          </cell>
          <cell r="AQ62">
            <v>0</v>
          </cell>
          <cell r="AS62">
            <v>0</v>
          </cell>
          <cell r="AW62">
            <v>0</v>
          </cell>
          <cell r="AY62">
            <v>0</v>
          </cell>
          <cell r="BC62">
            <v>0</v>
          </cell>
          <cell r="BE62">
            <v>0</v>
          </cell>
        </row>
        <row r="63">
          <cell r="G63">
            <v>110508.95528197662</v>
          </cell>
          <cell r="J63">
            <v>112279.56993656</v>
          </cell>
          <cell r="M63">
            <v>134500.28</v>
          </cell>
          <cell r="P63">
            <v>206425.87216248148</v>
          </cell>
          <cell r="S63">
            <v>196233.86529144741</v>
          </cell>
          <cell r="V63">
            <v>168836.81608411</v>
          </cell>
          <cell r="Y63">
            <v>195211.25262981898</v>
          </cell>
          <cell r="Z63">
            <v>99282.666758732448</v>
          </cell>
          <cell r="AA63">
            <v>95928.585871086514</v>
          </cell>
          <cell r="AB63">
            <v>150784.24804801002</v>
          </cell>
          <cell r="AE63">
            <v>227598.81461866479</v>
          </cell>
          <cell r="AF63">
            <v>112929.0409593324</v>
          </cell>
          <cell r="AG63">
            <v>114669.77365933239</v>
          </cell>
          <cell r="AK63" t="e">
            <v>#REF!</v>
          </cell>
          <cell r="AL63">
            <v>132489.48256474308</v>
          </cell>
          <cell r="AM63">
            <v>130177.49749874313</v>
          </cell>
          <cell r="AQ63">
            <v>254962.78348461445</v>
          </cell>
          <cell r="AR63">
            <v>126174.72863530724</v>
          </cell>
          <cell r="AS63">
            <v>128788.05484930723</v>
          </cell>
          <cell r="AW63">
            <v>271329.78298920213</v>
          </cell>
          <cell r="AX63">
            <v>133258.57618778595</v>
          </cell>
          <cell r="AY63">
            <v>138071.20680141618</v>
          </cell>
          <cell r="BC63">
            <v>291228.57426573569</v>
          </cell>
          <cell r="BD63">
            <v>142943.27696230306</v>
          </cell>
          <cell r="BE63">
            <v>148285.29730343266</v>
          </cell>
        </row>
        <row r="68">
          <cell r="G68">
            <v>60757.328298241322</v>
          </cell>
          <cell r="J68">
            <v>59392.012335365536</v>
          </cell>
          <cell r="M68">
            <v>60757.328298241322</v>
          </cell>
          <cell r="P68">
            <v>58954.006734104085</v>
          </cell>
          <cell r="S68">
            <v>67497.998956517346</v>
          </cell>
          <cell r="V68">
            <v>65232.999999999905</v>
          </cell>
          <cell r="Y68">
            <v>69793.002080614562</v>
          </cell>
          <cell r="Z68">
            <v>34257.243172357485</v>
          </cell>
          <cell r="AA68">
            <v>35535.758908257078</v>
          </cell>
          <cell r="AB68">
            <v>75163.999999999956</v>
          </cell>
          <cell r="AE68">
            <v>69221.996802471971</v>
          </cell>
          <cell r="AF68">
            <v>35535.758908257078</v>
          </cell>
          <cell r="AG68">
            <v>33686.237894214893</v>
          </cell>
          <cell r="AK68">
            <v>72183.811000000002</v>
          </cell>
          <cell r="AL68">
            <v>36091.905500000001</v>
          </cell>
          <cell r="AM68">
            <v>36091.905500000001</v>
          </cell>
          <cell r="AQ68">
            <v>72240.081000000006</v>
          </cell>
          <cell r="AR68">
            <v>36120.040500000003</v>
          </cell>
          <cell r="AS68">
            <v>36120.040500000003</v>
          </cell>
          <cell r="AW68">
            <v>80165.990000000005</v>
          </cell>
          <cell r="AX68">
            <v>40082.995000000003</v>
          </cell>
          <cell r="AY68">
            <v>40082.995000000003</v>
          </cell>
          <cell r="BC68">
            <v>91085.759000000005</v>
          </cell>
          <cell r="BD68">
            <v>45542.879500000003</v>
          </cell>
          <cell r="BE68">
            <v>45542.879500000003</v>
          </cell>
        </row>
        <row r="69">
          <cell r="J69">
            <v>153506</v>
          </cell>
          <cell r="P69">
            <v>153072</v>
          </cell>
          <cell r="S69">
            <v>77614.085658160882</v>
          </cell>
          <cell r="V69">
            <v>147773</v>
          </cell>
          <cell r="Y69">
            <v>171459.35363988995</v>
          </cell>
          <cell r="Z69">
            <v>91810.250469359496</v>
          </cell>
          <cell r="AA69">
            <v>79649.103170530449</v>
          </cell>
          <cell r="AB69">
            <v>157428</v>
          </cell>
          <cell r="AE69">
            <v>199658.8116782697</v>
          </cell>
          <cell r="AG69">
            <v>199658.8116782697</v>
          </cell>
          <cell r="AK69" t="e">
            <v>#REF!</v>
          </cell>
          <cell r="AM69" t="e">
            <v>#REF!</v>
          </cell>
          <cell r="AQ69" t="e">
            <v>#REF!</v>
          </cell>
          <cell r="AS69" t="e">
            <v>#REF!</v>
          </cell>
          <cell r="AW69" t="e">
            <v>#REF!</v>
          </cell>
          <cell r="AY69" t="e">
            <v>#REF!</v>
          </cell>
          <cell r="BC69" t="e">
            <v>#REF!</v>
          </cell>
          <cell r="BE69" t="e">
            <v>#REF!</v>
          </cell>
        </row>
        <row r="70">
          <cell r="Y70">
            <v>-19793.002080614562</v>
          </cell>
          <cell r="AA70">
            <v>-19793.002080614562</v>
          </cell>
          <cell r="AE70">
            <v>-44004.496802471942</v>
          </cell>
          <cell r="AG70">
            <v>-44004.496802471942</v>
          </cell>
          <cell r="AK70" t="e">
            <v>#REF!</v>
          </cell>
          <cell r="AM70" t="e">
            <v>#REF!</v>
          </cell>
          <cell r="AQ70" t="e">
            <v>#REF!</v>
          </cell>
          <cell r="AS70" t="e">
            <v>#REF!</v>
          </cell>
          <cell r="AW70" t="e">
            <v>#REF!</v>
          </cell>
          <cell r="AY70" t="e">
            <v>#REF!</v>
          </cell>
          <cell r="BC70" t="e">
            <v>#REF!</v>
          </cell>
          <cell r="BE70" t="e">
            <v>#REF!</v>
          </cell>
        </row>
        <row r="71">
          <cell r="Y71">
            <v>22264.69</v>
          </cell>
          <cell r="AA71">
            <v>22264.69</v>
          </cell>
          <cell r="AE71">
            <v>9033.2894102434748</v>
          </cell>
          <cell r="AG71">
            <v>9033.2894102434748</v>
          </cell>
          <cell r="AK71">
            <v>9278.1218154598719</v>
          </cell>
          <cell r="AM71">
            <v>9278.1218154598719</v>
          </cell>
          <cell r="AQ71">
            <v>255772.17252586392</v>
          </cell>
          <cell r="AS71">
            <v>255772.17252586392</v>
          </cell>
          <cell r="AW71">
            <v>312460.82740240759</v>
          </cell>
          <cell r="AY71">
            <v>312460.82740240759</v>
          </cell>
          <cell r="BC71">
            <v>451261.35705449904</v>
          </cell>
          <cell r="BE71">
            <v>451261.35705449904</v>
          </cell>
        </row>
        <row r="72">
          <cell r="Y72">
            <v>0</v>
          </cell>
          <cell r="AA72">
            <v>0</v>
          </cell>
          <cell r="AE72">
            <v>0</v>
          </cell>
          <cell r="AG72">
            <v>0</v>
          </cell>
          <cell r="AK72">
            <v>0</v>
          </cell>
          <cell r="AM72">
            <v>0</v>
          </cell>
          <cell r="AQ72">
            <v>0</v>
          </cell>
          <cell r="AS72">
            <v>0</v>
          </cell>
          <cell r="AW72">
            <v>0</v>
          </cell>
          <cell r="AY72">
            <v>0</v>
          </cell>
          <cell r="BC72">
            <v>0</v>
          </cell>
          <cell r="BE72">
            <v>0</v>
          </cell>
        </row>
        <row r="73">
          <cell r="G73">
            <v>6350.2603749999998</v>
          </cell>
          <cell r="J73">
            <v>8247.2999999999993</v>
          </cell>
          <cell r="M73">
            <v>6350.2603749999998</v>
          </cell>
          <cell r="P73">
            <v>10730.724630000001</v>
          </cell>
          <cell r="S73">
            <v>17852.3</v>
          </cell>
          <cell r="V73">
            <v>17072</v>
          </cell>
          <cell r="Y73">
            <v>18869.9087</v>
          </cell>
          <cell r="Z73">
            <v>10104.15078942195</v>
          </cell>
          <cell r="AA73">
            <v>8765.7579105780496</v>
          </cell>
          <cell r="AB73">
            <v>3796.49</v>
          </cell>
          <cell r="AE73">
            <v>20134.192582899999</v>
          </cell>
          <cell r="AG73">
            <v>20134.192582899999</v>
          </cell>
          <cell r="AK73">
            <v>21261.7073675424</v>
          </cell>
          <cell r="AM73">
            <v>21261.7073675424</v>
          </cell>
          <cell r="AQ73">
            <v>22367.316150654606</v>
          </cell>
          <cell r="AS73">
            <v>22367.316150654606</v>
          </cell>
          <cell r="AW73">
            <v>23530.416590488647</v>
          </cell>
          <cell r="AY73">
            <v>23530.416590488647</v>
          </cell>
          <cell r="BC73">
            <v>24942.241585917967</v>
          </cell>
          <cell r="BE73">
            <v>24942.241585917967</v>
          </cell>
        </row>
        <row r="74">
          <cell r="G74">
            <v>67107.58867324132</v>
          </cell>
          <cell r="J74">
            <v>221145.31233536551</v>
          </cell>
          <cell r="M74">
            <v>67107.58867324132</v>
          </cell>
          <cell r="P74">
            <v>222756.73136410408</v>
          </cell>
          <cell r="S74">
            <v>162964.38461467822</v>
          </cell>
          <cell r="V74">
            <v>230077.99999999991</v>
          </cell>
          <cell r="Y74">
            <v>262593.95233988995</v>
          </cell>
          <cell r="Z74">
            <v>136171.64443113894</v>
          </cell>
          <cell r="AA74">
            <v>126422.30790875101</v>
          </cell>
          <cell r="AB74">
            <v>236388.48999999993</v>
          </cell>
          <cell r="AE74">
            <v>254043.79367141324</v>
          </cell>
          <cell r="AF74">
            <v>35535.758908257078</v>
          </cell>
          <cell r="AG74">
            <v>218508.03476315612</v>
          </cell>
          <cell r="AK74" t="e">
            <v>#REF!</v>
          </cell>
          <cell r="AL74">
            <v>36091.905500000001</v>
          </cell>
          <cell r="AM74" t="e">
            <v>#REF!</v>
          </cell>
          <cell r="AQ74" t="e">
            <v>#REF!</v>
          </cell>
          <cell r="AR74">
            <v>36120.040500000003</v>
          </cell>
          <cell r="AS74" t="e">
            <v>#REF!</v>
          </cell>
          <cell r="AW74" t="e">
            <v>#REF!</v>
          </cell>
          <cell r="AX74">
            <v>40082.995000000003</v>
          </cell>
          <cell r="AY74" t="e">
            <v>#REF!</v>
          </cell>
          <cell r="BC74" t="e">
            <v>#REF!</v>
          </cell>
          <cell r="BD74">
            <v>45542.879500000003</v>
          </cell>
          <cell r="BE74" t="e">
            <v>#REF!</v>
          </cell>
        </row>
        <row r="75">
          <cell r="G75">
            <v>367657.49824001681</v>
          </cell>
          <cell r="J75">
            <v>633165.89152841596</v>
          </cell>
          <cell r="M75">
            <v>392603.41895804019</v>
          </cell>
          <cell r="P75">
            <v>784855.14210692665</v>
          </cell>
          <cell r="S75">
            <v>760222.68967336509</v>
          </cell>
          <cell r="V75">
            <v>745217.51071030891</v>
          </cell>
          <cell r="Y75">
            <v>868070.06856872584</v>
          </cell>
          <cell r="Z75">
            <v>455136.23189882591</v>
          </cell>
          <cell r="AA75">
            <v>412933.83666989987</v>
          </cell>
          <cell r="AB75">
            <v>793704.90104800998</v>
          </cell>
          <cell r="AE75">
            <v>904091.85235529405</v>
          </cell>
          <cell r="AF75">
            <v>359689.42190019746</v>
          </cell>
          <cell r="AG75">
            <v>544402.43045509653</v>
          </cell>
          <cell r="AK75" t="e">
            <v>#REF!</v>
          </cell>
          <cell r="AL75">
            <v>386935.33655412402</v>
          </cell>
          <cell r="AM75" t="e">
            <v>#REF!</v>
          </cell>
          <cell r="AQ75" t="e">
            <v>#REF!</v>
          </cell>
          <cell r="AR75">
            <v>382211.07101333846</v>
          </cell>
          <cell r="AS75" t="e">
            <v>#REF!</v>
          </cell>
          <cell r="AW75" t="e">
            <v>#REF!</v>
          </cell>
          <cell r="AX75">
            <v>398648.66191115382</v>
          </cell>
          <cell r="AY75" t="e">
            <v>#REF!</v>
          </cell>
          <cell r="BC75" t="e">
            <v>#REF!</v>
          </cell>
          <cell r="BD75">
            <v>420146.90714406985</v>
          </cell>
          <cell r="BE75" t="e">
            <v>#REF!</v>
          </cell>
        </row>
        <row r="76">
          <cell r="G76">
            <v>384512</v>
          </cell>
          <cell r="J76">
            <v>323714</v>
          </cell>
          <cell r="M76">
            <v>434510.2635</v>
          </cell>
          <cell r="P76">
            <v>362194.46493913746</v>
          </cell>
          <cell r="S76">
            <v>451664.47051217372</v>
          </cell>
          <cell r="V76">
            <v>448904.00589389994</v>
          </cell>
          <cell r="Y76">
            <v>463906.09077299357</v>
          </cell>
          <cell r="AB76">
            <v>454296.82049984852</v>
          </cell>
          <cell r="AE76">
            <v>602463.29798637377</v>
          </cell>
          <cell r="AK76">
            <v>788099.53687151521</v>
          </cell>
          <cell r="AQ76">
            <v>1364820.7427714432</v>
          </cell>
          <cell r="AW76">
            <v>1513091.1638780732</v>
          </cell>
          <cell r="BC76">
            <v>3374254.5064751925</v>
          </cell>
        </row>
        <row r="80">
          <cell r="S80">
            <v>69600</v>
          </cell>
          <cell r="V80">
            <v>79997</v>
          </cell>
          <cell r="Y80">
            <v>50000</v>
          </cell>
          <cell r="AB80">
            <v>64841.999999999702</v>
          </cell>
          <cell r="AE80">
            <v>50000</v>
          </cell>
          <cell r="AK80">
            <v>72640</v>
          </cell>
          <cell r="AQ80">
            <v>153304</v>
          </cell>
          <cell r="AW80">
            <v>180000</v>
          </cell>
          <cell r="BC80">
            <v>190000</v>
          </cell>
        </row>
        <row r="81">
          <cell r="S81">
            <v>72781</v>
          </cell>
          <cell r="V81">
            <v>72781</v>
          </cell>
          <cell r="Y81">
            <v>58124</v>
          </cell>
          <cell r="AB81">
            <v>71461</v>
          </cell>
          <cell r="AE81">
            <v>45713</v>
          </cell>
          <cell r="AK81">
            <v>70132.5</v>
          </cell>
          <cell r="AQ81">
            <v>135340</v>
          </cell>
          <cell r="AW81">
            <v>199395</v>
          </cell>
          <cell r="BC81">
            <v>180000</v>
          </cell>
        </row>
        <row r="82">
          <cell r="S82">
            <v>6</v>
          </cell>
          <cell r="AE82">
            <v>9</v>
          </cell>
          <cell r="AK82">
            <v>9</v>
          </cell>
          <cell r="AQ82">
            <v>9</v>
          </cell>
          <cell r="AW82">
            <v>10</v>
          </cell>
          <cell r="BC82">
            <v>11</v>
          </cell>
        </row>
        <row r="84">
          <cell r="S84">
            <v>35</v>
          </cell>
          <cell r="Y84">
            <v>35</v>
          </cell>
          <cell r="AE84">
            <v>35</v>
          </cell>
          <cell r="AK84">
            <v>35</v>
          </cell>
          <cell r="AQ84">
            <v>35</v>
          </cell>
          <cell r="AW84">
            <v>35</v>
          </cell>
          <cell r="BC84">
            <v>35</v>
          </cell>
        </row>
        <row r="101">
          <cell r="J101">
            <v>1693425</v>
          </cell>
          <cell r="P101">
            <v>1563368</v>
          </cell>
          <cell r="V101">
            <v>2035287</v>
          </cell>
          <cell r="AB101">
            <v>1860859</v>
          </cell>
          <cell r="AG101">
            <v>0</v>
          </cell>
          <cell r="AM101">
            <v>0</v>
          </cell>
          <cell r="AS101">
            <v>0</v>
          </cell>
          <cell r="AY101">
            <v>0</v>
          </cell>
          <cell r="BE101">
            <v>0</v>
          </cell>
        </row>
        <row r="102">
          <cell r="J102">
            <v>1667706</v>
          </cell>
          <cell r="P102">
            <v>1760003</v>
          </cell>
          <cell r="V102">
            <v>3059050</v>
          </cell>
          <cell r="AB102">
            <v>3624156</v>
          </cell>
          <cell r="AG102">
            <v>0</v>
          </cell>
          <cell r="AM102">
            <v>0</v>
          </cell>
          <cell r="AS102">
            <v>0</v>
          </cell>
          <cell r="AY102">
            <v>0</v>
          </cell>
          <cell r="BE102">
            <v>0</v>
          </cell>
        </row>
        <row r="103">
          <cell r="S103">
            <v>-212169.16500000001</v>
          </cell>
          <cell r="Y103">
            <v>-222989.792415</v>
          </cell>
          <cell r="Z103">
            <v>4836.9983897420507</v>
          </cell>
          <cell r="AA103">
            <v>-227826.79080474205</v>
          </cell>
          <cell r="AB103">
            <v>-222989.792415</v>
          </cell>
          <cell r="AE103">
            <v>-237930.108506805</v>
          </cell>
          <cell r="AK103">
            <v>-251254.19458318606</v>
          </cell>
          <cell r="AQ103">
            <v>-264319.41270151176</v>
          </cell>
          <cell r="AW103">
            <v>-278064.02216199035</v>
          </cell>
          <cell r="BC103">
            <v>-294747.86349170975</v>
          </cell>
        </row>
        <row r="104">
          <cell r="Y104">
            <v>0</v>
          </cell>
          <cell r="AE104">
            <v>-39.492880197357081</v>
          </cell>
          <cell r="AK104">
            <v>-31.881022996229515</v>
          </cell>
          <cell r="AQ104">
            <v>-19.366602837877256</v>
          </cell>
          <cell r="AW104">
            <v>-18.377215385311516</v>
          </cell>
          <cell r="BC104">
            <v>-8.7351995211413005</v>
          </cell>
        </row>
        <row r="105">
          <cell r="S105">
            <v>-354205.6</v>
          </cell>
          <cell r="Y105">
            <v>-402079.2</v>
          </cell>
          <cell r="AE105">
            <v>-308593.67035575298</v>
          </cell>
          <cell r="AK105">
            <v>-317669.11800000002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S106">
            <v>-59860746.399999999</v>
          </cell>
          <cell r="Y106">
            <v>-5227029.6000000006</v>
          </cell>
        </row>
        <row r="107">
          <cell r="G107">
            <v>12</v>
          </cell>
          <cell r="J107">
            <v>12</v>
          </cell>
          <cell r="M107">
            <v>12</v>
          </cell>
          <cell r="P107">
            <v>12</v>
          </cell>
          <cell r="S107">
            <v>12</v>
          </cell>
          <cell r="V107">
            <v>12</v>
          </cell>
          <cell r="Y107">
            <v>12</v>
          </cell>
          <cell r="Z107">
            <v>12</v>
          </cell>
          <cell r="AA107">
            <v>12</v>
          </cell>
          <cell r="AB107">
            <v>12</v>
          </cell>
          <cell r="AE107">
            <v>11</v>
          </cell>
          <cell r="AK107">
            <v>11</v>
          </cell>
          <cell r="AQ107">
            <v>11</v>
          </cell>
          <cell r="AW107">
            <v>11</v>
          </cell>
          <cell r="BC107">
            <v>11</v>
          </cell>
        </row>
        <row r="108">
          <cell r="S108">
            <v>13</v>
          </cell>
          <cell r="Y108">
            <v>13</v>
          </cell>
        </row>
        <row r="109">
          <cell r="S109">
            <v>3577000</v>
          </cell>
          <cell r="V109">
            <v>3577395</v>
          </cell>
          <cell r="Y109">
            <v>3577000</v>
          </cell>
          <cell r="AB109">
            <v>3560448.7522511953</v>
          </cell>
          <cell r="AE109">
            <v>3577000</v>
          </cell>
          <cell r="AK109">
            <v>3560448.7522511953</v>
          </cell>
          <cell r="AQ109">
            <v>3560448.7522511953</v>
          </cell>
          <cell r="AW109">
            <v>3560448.7522511953</v>
          </cell>
          <cell r="BC109">
            <v>3560448.7522511953</v>
          </cell>
        </row>
        <row r="110">
          <cell r="S110">
            <v>1729000</v>
          </cell>
          <cell r="V110">
            <v>1728558</v>
          </cell>
          <cell r="Y110">
            <v>1729000</v>
          </cell>
          <cell r="AB110">
            <v>1728558</v>
          </cell>
          <cell r="AE110">
            <v>1729000</v>
          </cell>
          <cell r="AK110">
            <v>1728558</v>
          </cell>
          <cell r="AQ110">
            <v>1728558</v>
          </cell>
          <cell r="AW110">
            <v>1728558</v>
          </cell>
          <cell r="BC110">
            <v>1728558</v>
          </cell>
        </row>
        <row r="111">
          <cell r="S111">
            <v>51.663405088062625</v>
          </cell>
          <cell r="V111">
            <v>51.681097558418905</v>
          </cell>
          <cell r="Y111">
            <v>51.663405088062625</v>
          </cell>
          <cell r="AB111">
            <v>51.451119780699841</v>
          </cell>
          <cell r="AE111">
            <v>51.663405088062625</v>
          </cell>
          <cell r="AK111">
            <v>51.451119780699841</v>
          </cell>
          <cell r="AQ111">
            <v>51.451119780699841</v>
          </cell>
          <cell r="AW111">
            <v>51.451119780699841</v>
          </cell>
          <cell r="BC111">
            <v>51.451119780699841</v>
          </cell>
        </row>
        <row r="116">
          <cell r="Y116">
            <v>2079.457142857143</v>
          </cell>
          <cell r="AE116">
            <v>2079.457142857143</v>
          </cell>
          <cell r="AF116">
            <v>1113.4737013355716</v>
          </cell>
          <cell r="AG116">
            <v>965.98344152157142</v>
          </cell>
          <cell r="AK116">
            <v>2079.457142857143</v>
          </cell>
          <cell r="AL116">
            <v>1113.4737013355716</v>
          </cell>
          <cell r="AM116">
            <v>965.98344152157142</v>
          </cell>
          <cell r="AQ116">
            <v>2079.457142857143</v>
          </cell>
          <cell r="AR116">
            <v>1113.4737013355716</v>
          </cell>
          <cell r="AS116">
            <v>965.98344152157142</v>
          </cell>
          <cell r="AW116">
            <v>2079.457142857143</v>
          </cell>
          <cell r="AX116">
            <v>1113.4737013355716</v>
          </cell>
          <cell r="AY116">
            <v>965.98344152157142</v>
          </cell>
          <cell r="BC116">
            <v>2079.457142857143</v>
          </cell>
          <cell r="BD116">
            <v>1113.4737013355716</v>
          </cell>
          <cell r="BE116">
            <v>965.98344152157142</v>
          </cell>
        </row>
        <row r="128">
          <cell r="S128">
            <v>102200</v>
          </cell>
          <cell r="V128">
            <v>102211.2857142857</v>
          </cell>
          <cell r="Y128">
            <v>102200</v>
          </cell>
          <cell r="AB128">
            <v>102049.55442542597</v>
          </cell>
          <cell r="AE128">
            <v>102200</v>
          </cell>
          <cell r="AK128">
            <v>102200</v>
          </cell>
          <cell r="AQ128">
            <v>102200</v>
          </cell>
          <cell r="AW128">
            <v>102200</v>
          </cell>
          <cell r="BC128">
            <v>102200</v>
          </cell>
        </row>
      </sheetData>
      <sheetData sheetId="10" refreshError="1">
        <row r="16">
          <cell r="Y16">
            <v>463906.08810092224</v>
          </cell>
          <cell r="Z16">
            <v>243158.99924503692</v>
          </cell>
          <cell r="AA16">
            <v>220747.0888558852</v>
          </cell>
          <cell r="AE16">
            <v>602463.25331166992</v>
          </cell>
          <cell r="AF16">
            <v>248281.24110375255</v>
          </cell>
          <cell r="AG16">
            <v>354182.01220791729</v>
          </cell>
          <cell r="AK16" t="e">
            <v>#REF!</v>
          </cell>
          <cell r="AL16" t="e">
            <v>#REF!</v>
          </cell>
          <cell r="AM16" t="e">
            <v>#REF!</v>
          </cell>
          <cell r="AQ16">
            <v>1287686.3535607809</v>
          </cell>
          <cell r="AR16">
            <v>585343.17559956294</v>
          </cell>
          <cell r="AS16">
            <v>702343.17796121794</v>
          </cell>
          <cell r="AW16">
            <v>1407844.467254037</v>
          </cell>
          <cell r="AX16">
            <v>649845.77346886252</v>
          </cell>
          <cell r="AY16">
            <v>757998.69378517452</v>
          </cell>
          <cell r="BC16">
            <v>2902279.9264153633</v>
          </cell>
          <cell r="BD16">
            <v>720068.28725580091</v>
          </cell>
          <cell r="BE16">
            <v>2182211.6391595625</v>
          </cell>
        </row>
        <row r="17">
          <cell r="Y17">
            <v>410264.86359901686</v>
          </cell>
          <cell r="Z17">
            <v>219681.92070895451</v>
          </cell>
          <cell r="AA17">
            <v>190582.94289006235</v>
          </cell>
          <cell r="AE17">
            <v>422449.24406521599</v>
          </cell>
          <cell r="AF17">
            <v>211224.62203260799</v>
          </cell>
          <cell r="AG17">
            <v>211224.62203260799</v>
          </cell>
          <cell r="AK17">
            <v>436707.89697876183</v>
          </cell>
          <cell r="AL17">
            <v>218353.94848938091</v>
          </cell>
          <cell r="AM17">
            <v>218353.94848938091</v>
          </cell>
          <cell r="AQ17">
            <v>439832.60375606245</v>
          </cell>
          <cell r="AR17">
            <v>219916.30187803123</v>
          </cell>
          <cell r="AS17">
            <v>219916.30187803123</v>
          </cell>
          <cell r="AW17">
            <v>450614.18144673569</v>
          </cell>
          <cell r="AX17">
            <v>225307.09072336784</v>
          </cell>
          <cell r="AY17">
            <v>225307.09072336784</v>
          </cell>
          <cell r="BC17">
            <v>463321.50136353367</v>
          </cell>
          <cell r="BD17">
            <v>231660.75068176683</v>
          </cell>
          <cell r="BE17">
            <v>231660.75068176683</v>
          </cell>
        </row>
        <row r="18">
          <cell r="Y18">
            <v>195211.25262981898</v>
          </cell>
          <cell r="Z18">
            <v>99282.666758732448</v>
          </cell>
          <cell r="AA18">
            <v>95928.585871086514</v>
          </cell>
          <cell r="AE18">
            <v>227598.81461866479</v>
          </cell>
          <cell r="AF18">
            <v>112929.0409593324</v>
          </cell>
          <cell r="AG18">
            <v>114669.77365933239</v>
          </cell>
          <cell r="AK18" t="e">
            <v>#REF!</v>
          </cell>
          <cell r="AL18">
            <v>132489.48256474308</v>
          </cell>
          <cell r="AM18">
            <v>130177.49749874313</v>
          </cell>
          <cell r="AQ18">
            <v>254962.78348461445</v>
          </cell>
          <cell r="AR18">
            <v>126174.72863530724</v>
          </cell>
          <cell r="AS18">
            <v>128788.05484930723</v>
          </cell>
          <cell r="AW18">
            <v>271329.78298920213</v>
          </cell>
          <cell r="AX18">
            <v>133258.57618778595</v>
          </cell>
          <cell r="AY18">
            <v>138071.20680141618</v>
          </cell>
          <cell r="BC18">
            <v>291228.57426573569</v>
          </cell>
          <cell r="BD18">
            <v>142943.27696230306</v>
          </cell>
          <cell r="BE18">
            <v>148285.29730343266</v>
          </cell>
        </row>
        <row r="19">
          <cell r="Y19">
            <v>104279.45714285712</v>
          </cell>
          <cell r="Z19">
            <v>55837.881168777501</v>
          </cell>
          <cell r="AA19">
            <v>48441.57597407962</v>
          </cell>
          <cell r="AE19">
            <v>106056.02857142856</v>
          </cell>
          <cell r="AF19">
            <v>57844.724946708287</v>
          </cell>
          <cell r="AG19">
            <v>48211.303624720269</v>
          </cell>
          <cell r="AK19">
            <v>106748.0857142857</v>
          </cell>
          <cell r="AL19">
            <v>55837.881168777501</v>
          </cell>
          <cell r="AM19">
            <v>50910.204545508197</v>
          </cell>
          <cell r="AQ19">
            <v>108751.87142857141</v>
          </cell>
          <cell r="AR19">
            <v>57360.410597348928</v>
          </cell>
          <cell r="AS19">
            <v>51391.460831222481</v>
          </cell>
          <cell r="AW19">
            <v>112618.72857142855</v>
          </cell>
          <cell r="AX19">
            <v>64751.174311634648</v>
          </cell>
          <cell r="AY19">
            <v>47867.554259793906</v>
          </cell>
          <cell r="BC19">
            <v>118315.72857142855</v>
          </cell>
          <cell r="BD19">
            <v>61279.124883063218</v>
          </cell>
          <cell r="BE19">
            <v>57036.603688365336</v>
          </cell>
        </row>
        <row r="20">
          <cell r="Y20">
            <v>156229.71472922922</v>
          </cell>
          <cell r="Z20">
            <v>83655.324619256498</v>
          </cell>
          <cell r="AA20">
            <v>72574.390109972723</v>
          </cell>
          <cell r="AE20">
            <v>152851.56310810774</v>
          </cell>
          <cell r="AF20">
            <v>79087.626513100971</v>
          </cell>
          <cell r="AG20">
            <v>73763.936595006773</v>
          </cell>
          <cell r="AK20">
            <v>146328.32299246767</v>
          </cell>
          <cell r="AL20">
            <v>73442.634284716376</v>
          </cell>
          <cell r="AM20">
            <v>72885.688707751309</v>
          </cell>
          <cell r="AQ20">
            <v>145622.32489153257</v>
          </cell>
          <cell r="AR20">
            <v>73037.114488875581</v>
          </cell>
          <cell r="AS20">
            <v>72585.210402657001</v>
          </cell>
          <cell r="AW20">
            <v>163068.26424667067</v>
          </cell>
          <cell r="AX20">
            <v>78116.332246074046</v>
          </cell>
          <cell r="AY20">
            <v>84951.932000596629</v>
          </cell>
          <cell r="BC20">
            <v>185116.87896459567</v>
          </cell>
          <cell r="BD20">
            <v>87855.614728667832</v>
          </cell>
          <cell r="BE20">
            <v>97261.264235927825</v>
          </cell>
        </row>
        <row r="21">
          <cell r="Y21">
            <v>0</v>
          </cell>
        </row>
        <row r="22">
          <cell r="Y22">
            <v>0</v>
          </cell>
          <cell r="AE22">
            <v>-1777.5766959942659</v>
          </cell>
          <cell r="AF22">
            <v>-888.78834799713297</v>
          </cell>
          <cell r="AG22">
            <v>-888.78834799713297</v>
          </cell>
          <cell r="AK22" t="e">
            <v>#REF!</v>
          </cell>
          <cell r="AL22" t="e">
            <v>#REF!</v>
          </cell>
          <cell r="AM22" t="e">
            <v>#REF!</v>
          </cell>
          <cell r="AQ22">
            <v>0</v>
          </cell>
          <cell r="AW22">
            <v>0</v>
          </cell>
          <cell r="BC22">
            <v>0</v>
          </cell>
        </row>
        <row r="23">
          <cell r="Y23">
            <v>0</v>
          </cell>
          <cell r="AE23">
            <v>0</v>
          </cell>
          <cell r="AK23">
            <v>23105.326016731655</v>
          </cell>
          <cell r="AL23">
            <v>11552.663008365827</v>
          </cell>
          <cell r="AM23">
            <v>11552.663008365827</v>
          </cell>
          <cell r="AQ23">
            <v>0</v>
          </cell>
          <cell r="AW23">
            <v>0</v>
          </cell>
          <cell r="BC23">
            <v>0</v>
          </cell>
        </row>
        <row r="24">
          <cell r="Y24">
            <v>0</v>
          </cell>
          <cell r="AE24">
            <v>3878.8500000000349</v>
          </cell>
          <cell r="AF24">
            <v>1939.4250000000175</v>
          </cell>
          <cell r="AG24">
            <v>1939.4250000000175</v>
          </cell>
          <cell r="AK24">
            <v>4009.7708698472707</v>
          </cell>
          <cell r="AL24">
            <v>2004.8854349236353</v>
          </cell>
          <cell r="AM24">
            <v>2004.8854349236353</v>
          </cell>
          <cell r="AQ24">
            <v>0</v>
          </cell>
          <cell r="AW24">
            <v>0</v>
          </cell>
          <cell r="BC24">
            <v>0</v>
          </cell>
        </row>
        <row r="25">
          <cell r="Y25">
            <v>0</v>
          </cell>
          <cell r="AE25">
            <v>0</v>
          </cell>
          <cell r="AK25">
            <v>0</v>
          </cell>
          <cell r="AQ25">
            <v>0</v>
          </cell>
          <cell r="AW25">
            <v>0</v>
          </cell>
          <cell r="BC25">
            <v>0</v>
          </cell>
        </row>
        <row r="26">
          <cell r="Y26">
            <v>-402079.2</v>
          </cell>
          <cell r="Z26">
            <v>-215298.79401068401</v>
          </cell>
          <cell r="AA26">
            <v>-186780.405989316</v>
          </cell>
          <cell r="AE26">
            <v>-308593.67035575298</v>
          </cell>
          <cell r="AF26">
            <v>-213855.41</v>
          </cell>
          <cell r="AG26">
            <v>-94738.26035575298</v>
          </cell>
          <cell r="AK26">
            <v>-317669.11800000002</v>
          </cell>
          <cell r="AL26">
            <v>-197032.10500000001</v>
          </cell>
          <cell r="AM26">
            <v>-120637.01300000001</v>
          </cell>
          <cell r="AQ26">
            <v>338516.77</v>
          </cell>
          <cell r="AR26">
            <v>108854.62</v>
          </cell>
          <cell r="AS26">
            <v>229662.15000000002</v>
          </cell>
          <cell r="AW26">
            <v>410213.51</v>
          </cell>
          <cell r="AX26">
            <v>148412.6</v>
          </cell>
          <cell r="AY26">
            <v>261800.91</v>
          </cell>
          <cell r="BC26">
            <v>1844297.2432500699</v>
          </cell>
          <cell r="BD26">
            <v>196329.52</v>
          </cell>
          <cell r="BE26">
            <v>1647967.7232500699</v>
          </cell>
        </row>
        <row r="28">
          <cell r="Y28">
            <v>260509.17187208636</v>
          </cell>
          <cell r="Z28">
            <v>139493.20578803401</v>
          </cell>
          <cell r="AA28">
            <v>121015.96608405234</v>
          </cell>
          <cell r="AE28">
            <v>258907.5916795363</v>
          </cell>
          <cell r="AF28">
            <v>136932.35145980926</v>
          </cell>
          <cell r="AG28">
            <v>121975.24021972704</v>
          </cell>
          <cell r="AK28">
            <v>253076.40870675337</v>
          </cell>
          <cell r="AL28">
            <v>129280.51545349388</v>
          </cell>
          <cell r="AM28">
            <v>123795.89325325951</v>
          </cell>
          <cell r="AQ28">
            <v>254374.19632010398</v>
          </cell>
          <cell r="AR28">
            <v>130397.52508622452</v>
          </cell>
          <cell r="AS28">
            <v>123976.67123387949</v>
          </cell>
          <cell r="AW28">
            <v>275686.99281809921</v>
          </cell>
          <cell r="AX28">
            <v>142867.50655770869</v>
          </cell>
          <cell r="AY28">
            <v>132819.48626039055</v>
          </cell>
          <cell r="BC28">
            <v>303432.60753602424</v>
          </cell>
          <cell r="BD28">
            <v>149134.73961173106</v>
          </cell>
          <cell r="BE28">
            <v>154297.86792429315</v>
          </cell>
        </row>
        <row r="30">
          <cell r="AE30">
            <v>1524600</v>
          </cell>
          <cell r="AF30">
            <v>-51.221990496424425</v>
          </cell>
          <cell r="AG30">
            <v>-33.872051497454365</v>
          </cell>
          <cell r="AK30">
            <v>1422400.0000000002</v>
          </cell>
          <cell r="AL30" t="e">
            <v>#REF!</v>
          </cell>
          <cell r="AM30" t="e">
            <v>#REF!</v>
          </cell>
          <cell r="AQ30">
            <v>1320200</v>
          </cell>
          <cell r="AR30" t="e">
            <v>#REF!</v>
          </cell>
          <cell r="AW30">
            <v>1218000</v>
          </cell>
          <cell r="BC30">
            <v>1115800</v>
          </cell>
        </row>
        <row r="31">
          <cell r="Y31">
            <v>1729000</v>
          </cell>
          <cell r="AE31">
            <v>1729000</v>
          </cell>
          <cell r="AK31">
            <v>1729000</v>
          </cell>
          <cell r="AQ31">
            <v>1729000</v>
          </cell>
          <cell r="AW31">
            <v>1729000</v>
          </cell>
          <cell r="BC31">
            <v>1729000</v>
          </cell>
        </row>
        <row r="32">
          <cell r="Y32">
            <v>72781</v>
          </cell>
          <cell r="Z32">
            <v>4103.53</v>
          </cell>
          <cell r="AA32">
            <v>68677.2</v>
          </cell>
          <cell r="AE32">
            <v>134961</v>
          </cell>
          <cell r="AF32">
            <v>14747.529999999999</v>
          </cell>
          <cell r="AG32">
            <v>120213.2</v>
          </cell>
          <cell r="AK32">
            <v>159182.99999999977</v>
          </cell>
          <cell r="AL32">
            <v>142444.19999999975</v>
          </cell>
          <cell r="AM32">
            <v>16738.800000000017</v>
          </cell>
          <cell r="AQ32">
            <v>229315.49999999977</v>
          </cell>
          <cell r="AR32">
            <v>64640.300000000265</v>
          </cell>
          <cell r="AS32">
            <v>164675.19999999949</v>
          </cell>
          <cell r="AW32">
            <v>364655.49999999977</v>
          </cell>
          <cell r="AX32">
            <v>252113.69999999925</v>
          </cell>
          <cell r="AY32">
            <v>112541.80000000051</v>
          </cell>
          <cell r="BC32">
            <v>564050.49999999977</v>
          </cell>
          <cell r="BD32">
            <v>224498.30000000075</v>
          </cell>
          <cell r="BE32">
            <v>339552.19999999902</v>
          </cell>
        </row>
        <row r="33">
          <cell r="Y33">
            <v>50000</v>
          </cell>
          <cell r="Z33">
            <v>10644</v>
          </cell>
          <cell r="AA33">
            <v>39356</v>
          </cell>
          <cell r="AE33">
            <v>25217.500000000029</v>
          </cell>
          <cell r="AF33">
            <v>10</v>
          </cell>
          <cell r="AG33">
            <v>25207.500000000029</v>
          </cell>
          <cell r="AK33">
            <v>72640</v>
          </cell>
          <cell r="AM33">
            <v>72640</v>
          </cell>
          <cell r="AQ33">
            <v>153304</v>
          </cell>
          <cell r="AS33">
            <v>153304</v>
          </cell>
          <cell r="AW33">
            <v>180000</v>
          </cell>
          <cell r="AY33">
            <v>180000</v>
          </cell>
          <cell r="BC33">
            <v>190000</v>
          </cell>
          <cell r="BE33">
            <v>190000</v>
          </cell>
        </row>
        <row r="34">
          <cell r="Y34">
            <v>62180</v>
          </cell>
          <cell r="Z34">
            <v>10644</v>
          </cell>
          <cell r="AA34">
            <v>51536</v>
          </cell>
          <cell r="AE34">
            <v>24221.999999999753</v>
          </cell>
          <cell r="AF34">
            <v>1991</v>
          </cell>
          <cell r="AG34">
            <v>22230.999999999753</v>
          </cell>
          <cell r="AK34">
            <v>70132.5</v>
          </cell>
          <cell r="AL34">
            <v>22230.999999999753</v>
          </cell>
          <cell r="AM34">
            <v>47901.500000000247</v>
          </cell>
          <cell r="AQ34">
            <v>135340</v>
          </cell>
          <cell r="AR34">
            <v>47901.500000000247</v>
          </cell>
          <cell r="AS34">
            <v>87438.499999999753</v>
          </cell>
          <cell r="AW34">
            <v>199395</v>
          </cell>
          <cell r="AX34">
            <v>87438.499999999753</v>
          </cell>
          <cell r="AY34">
            <v>111956.50000000025</v>
          </cell>
          <cell r="BC34">
            <v>180000</v>
          </cell>
          <cell r="BD34">
            <v>111956.50000000025</v>
          </cell>
          <cell r="BE34">
            <v>68043.499999999753</v>
          </cell>
        </row>
        <row r="35">
          <cell r="Y35">
            <v>51.663405088062618</v>
          </cell>
          <cell r="AK35">
            <v>0</v>
          </cell>
        </row>
        <row r="36">
          <cell r="Y36">
            <v>35</v>
          </cell>
          <cell r="AK36">
            <v>0</v>
          </cell>
        </row>
        <row r="37">
          <cell r="Y37">
            <v>16.917808219178085</v>
          </cell>
        </row>
        <row r="38">
          <cell r="Y38">
            <v>104279.45714285712</v>
          </cell>
          <cell r="Z38">
            <v>55837.881168777501</v>
          </cell>
          <cell r="AA38">
            <v>48441.57597407962</v>
          </cell>
          <cell r="AE38">
            <v>106056.02857142856</v>
          </cell>
          <cell r="AF38">
            <v>57844.724946708287</v>
          </cell>
          <cell r="AG38">
            <v>48211.303624720269</v>
          </cell>
          <cell r="AK38">
            <v>106748.0857142857</v>
          </cell>
          <cell r="AL38">
            <v>55837.881168777501</v>
          </cell>
          <cell r="AM38">
            <v>50910.204545508197</v>
          </cell>
          <cell r="AQ38">
            <v>108751.87142857141</v>
          </cell>
          <cell r="AR38">
            <v>57360.410597348928</v>
          </cell>
          <cell r="AS38">
            <v>51391.460831222481</v>
          </cell>
          <cell r="AW38">
            <v>112618.72857142855</v>
          </cell>
          <cell r="AX38">
            <v>64751.174311634648</v>
          </cell>
          <cell r="AY38">
            <v>47867.554259793906</v>
          </cell>
          <cell r="BC38">
            <v>118315.72857142855</v>
          </cell>
          <cell r="BD38">
            <v>61279.124883063218</v>
          </cell>
          <cell r="BE38">
            <v>57036.603688365336</v>
          </cell>
        </row>
        <row r="39">
          <cell r="Y39">
            <v>102199.99999999999</v>
          </cell>
          <cell r="AA39">
            <v>102199.99999999999</v>
          </cell>
          <cell r="AE39">
            <v>102199.99999999999</v>
          </cell>
          <cell r="AF39">
            <v>55837.881168777501</v>
          </cell>
          <cell r="AG39">
            <v>46362.118831222484</v>
          </cell>
          <cell r="AK39">
            <v>102199.99999999999</v>
          </cell>
          <cell r="AL39">
            <v>55837.881168777501</v>
          </cell>
          <cell r="AM39">
            <v>46362.118831222484</v>
          </cell>
          <cell r="AQ39">
            <v>102199.99999999999</v>
          </cell>
          <cell r="AR39">
            <v>55837.881168777501</v>
          </cell>
          <cell r="AS39">
            <v>46362.118831222484</v>
          </cell>
          <cell r="AW39">
            <v>102199.99999999999</v>
          </cell>
          <cell r="AX39">
            <v>55837.881168777501</v>
          </cell>
          <cell r="AY39">
            <v>46362.118831222484</v>
          </cell>
          <cell r="BC39">
            <v>102199.99999999999</v>
          </cell>
          <cell r="BD39">
            <v>55837.881168777501</v>
          </cell>
          <cell r="BE39">
            <v>46362.118831222484</v>
          </cell>
        </row>
        <row r="41">
          <cell r="AK41">
            <v>0</v>
          </cell>
        </row>
        <row r="42">
          <cell r="AK42">
            <v>0</v>
          </cell>
          <cell r="AL42">
            <v>0</v>
          </cell>
        </row>
        <row r="55">
          <cell r="Y55">
            <v>2079.457142857143</v>
          </cell>
          <cell r="AE55">
            <v>3856.0285714285715</v>
          </cell>
          <cell r="AK55">
            <v>4548.0857142857076</v>
          </cell>
          <cell r="AQ55">
            <v>6551.8714285714223</v>
          </cell>
          <cell r="AW55">
            <v>10418.728571428564</v>
          </cell>
          <cell r="BC55">
            <v>16115.728571428564</v>
          </cell>
        </row>
        <row r="72">
          <cell r="Y72">
            <v>72781</v>
          </cell>
          <cell r="Z72">
            <v>38971.579546745001</v>
          </cell>
          <cell r="AA72">
            <v>33809.420453254999</v>
          </cell>
          <cell r="AE72">
            <v>132881.54285714286</v>
          </cell>
          <cell r="AF72">
            <v>90863.480453255004</v>
          </cell>
          <cell r="AG72">
            <v>42018.06240388786</v>
          </cell>
          <cell r="AK72">
            <v>153247.51428571405</v>
          </cell>
          <cell r="AL72">
            <v>92433.122453255011</v>
          </cell>
          <cell r="AM72">
            <v>60814.391832459034</v>
          </cell>
          <cell r="AQ72">
            <v>218831.92857142835</v>
          </cell>
          <cell r="AR72">
            <v>131313.60073896928</v>
          </cell>
          <cell r="AS72">
            <v>87518.327832459065</v>
          </cell>
          <cell r="AW72">
            <v>347620.05714285694</v>
          </cell>
          <cell r="AX72">
            <v>166341.07131039785</v>
          </cell>
          <cell r="AY72">
            <v>181278.98583245909</v>
          </cell>
          <cell r="BC72">
            <v>536596.32857142843</v>
          </cell>
          <cell r="BD72">
            <v>256217.77816754067</v>
          </cell>
          <cell r="BE72">
            <v>280378.55040388776</v>
          </cell>
        </row>
        <row r="73">
          <cell r="Y73">
            <v>9033.2894102434748</v>
          </cell>
          <cell r="Z73">
            <v>4836.9983897420507</v>
          </cell>
          <cell r="AA73">
            <v>4196.2910205014241</v>
          </cell>
          <cell r="AE73">
            <v>9278.1217620184452</v>
          </cell>
          <cell r="AF73">
            <v>4414.9423931174088</v>
          </cell>
          <cell r="AG73">
            <v>4863.1793689010365</v>
          </cell>
          <cell r="AK73">
            <v>13228.149282173852</v>
          </cell>
          <cell r="AL73">
            <v>4965.6248220750513</v>
          </cell>
          <cell r="AM73">
            <v>8262.5244600988008</v>
          </cell>
          <cell r="AQ73">
            <v>24843.752260685917</v>
          </cell>
          <cell r="AR73" t="e">
            <v>#REF!</v>
          </cell>
          <cell r="AS73" t="e">
            <v>#REF!</v>
          </cell>
          <cell r="AW73">
            <v>27545.981463240143</v>
          </cell>
          <cell r="AX73">
            <v>11706.863511991258</v>
          </cell>
          <cell r="AY73">
            <v>15839.117951248885</v>
          </cell>
          <cell r="BC73">
            <v>30484.389288532126</v>
          </cell>
          <cell r="BD73">
            <v>12996.915469377251</v>
          </cell>
          <cell r="BE73">
            <v>17487.473819154875</v>
          </cell>
        </row>
        <row r="74">
          <cell r="Y74">
            <v>9</v>
          </cell>
          <cell r="Z74">
            <v>9</v>
          </cell>
          <cell r="AA74">
            <v>9</v>
          </cell>
          <cell r="AE74">
            <v>9</v>
          </cell>
          <cell r="AF74">
            <v>9</v>
          </cell>
          <cell r="AG74">
            <v>9</v>
          </cell>
          <cell r="AK74">
            <v>9</v>
          </cell>
          <cell r="AL74">
            <v>9</v>
          </cell>
          <cell r="AM74">
            <v>9</v>
          </cell>
          <cell r="AQ74">
            <v>9</v>
          </cell>
          <cell r="AR74">
            <v>9</v>
          </cell>
          <cell r="AS74">
            <v>9</v>
          </cell>
          <cell r="AW74">
            <v>10</v>
          </cell>
          <cell r="AX74">
            <v>10</v>
          </cell>
          <cell r="AY74">
            <v>10</v>
          </cell>
          <cell r="BC74">
            <v>11</v>
          </cell>
          <cell r="BD74">
            <v>11</v>
          </cell>
          <cell r="BE74">
            <v>11</v>
          </cell>
        </row>
        <row r="75">
          <cell r="Y75">
            <v>12</v>
          </cell>
          <cell r="Z75">
            <v>12</v>
          </cell>
          <cell r="AA75">
            <v>12</v>
          </cell>
          <cell r="AE75">
            <v>11</v>
          </cell>
          <cell r="AF75">
            <v>11</v>
          </cell>
          <cell r="AG75">
            <v>11</v>
          </cell>
          <cell r="AK75">
            <v>11</v>
          </cell>
          <cell r="AL75">
            <v>11</v>
          </cell>
          <cell r="AM75">
            <v>11</v>
          </cell>
          <cell r="AQ75">
            <v>11</v>
          </cell>
          <cell r="AR75">
            <v>11</v>
          </cell>
          <cell r="AS75">
            <v>11</v>
          </cell>
          <cell r="AW75">
            <v>11</v>
          </cell>
          <cell r="AX75">
            <v>11</v>
          </cell>
          <cell r="AY75">
            <v>11</v>
          </cell>
          <cell r="BC75">
            <v>11</v>
          </cell>
          <cell r="BD75">
            <v>11</v>
          </cell>
          <cell r="BE75">
            <v>11</v>
          </cell>
        </row>
        <row r="77">
          <cell r="Y77">
            <v>156229.71472922922</v>
          </cell>
          <cell r="Z77">
            <v>83655.324619256498</v>
          </cell>
          <cell r="AA77">
            <v>72574.390109972723</v>
          </cell>
          <cell r="AE77">
            <v>152851.56310810774</v>
          </cell>
          <cell r="AF77">
            <v>79087.626513100971</v>
          </cell>
          <cell r="AG77">
            <v>73763.936595006773</v>
          </cell>
          <cell r="AK77">
            <v>146328.32299246767</v>
          </cell>
          <cell r="AL77">
            <v>73442.634284716376</v>
          </cell>
          <cell r="AM77">
            <v>72885.688707751309</v>
          </cell>
          <cell r="AQ77">
            <v>145622.32489153257</v>
          </cell>
          <cell r="AR77">
            <v>73037.114488875581</v>
          </cell>
          <cell r="AS77">
            <v>72585.210402657001</v>
          </cell>
          <cell r="AW77">
            <v>163068.26424667067</v>
          </cell>
          <cell r="AX77">
            <v>78116.332246074046</v>
          </cell>
          <cell r="AY77">
            <v>84951.932000596629</v>
          </cell>
          <cell r="BC77">
            <v>185116.87896459567</v>
          </cell>
          <cell r="BD77">
            <v>87855.614728667832</v>
          </cell>
          <cell r="BE77">
            <v>97261.264235927825</v>
          </cell>
        </row>
        <row r="78">
          <cell r="Y78">
            <v>146412</v>
          </cell>
          <cell r="Z78">
            <v>78398.303191739993</v>
          </cell>
          <cell r="AA78">
            <v>68013.696808260007</v>
          </cell>
          <cell r="AE78">
            <v>137214</v>
          </cell>
          <cell r="AF78">
            <v>68607</v>
          </cell>
          <cell r="AG78">
            <v>68607</v>
          </cell>
          <cell r="AK78">
            <v>128016.00000000001</v>
          </cell>
          <cell r="AL78">
            <v>62728.772084430071</v>
          </cell>
          <cell r="AM78">
            <v>65287.227915569943</v>
          </cell>
          <cell r="AQ78">
            <v>118818</v>
          </cell>
          <cell r="AR78">
            <v>57703.362779240095</v>
          </cell>
          <cell r="AS78">
            <v>61114.637220759905</v>
          </cell>
          <cell r="AW78">
            <v>121800</v>
          </cell>
          <cell r="AX78">
            <v>58531.059415611249</v>
          </cell>
          <cell r="AY78">
            <v>63268.940584388751</v>
          </cell>
          <cell r="BC78">
            <v>122738</v>
          </cell>
          <cell r="BD78">
            <v>58241.998428606857</v>
          </cell>
          <cell r="BE78">
            <v>64496.001571393143</v>
          </cell>
        </row>
        <row r="79">
          <cell r="Y79">
            <v>9817.7147292292175</v>
          </cell>
          <cell r="Z79">
            <v>5257.0214275164999</v>
          </cell>
          <cell r="AA79">
            <v>4560.6933017127176</v>
          </cell>
          <cell r="AE79">
            <v>15637.563108107743</v>
          </cell>
          <cell r="AF79">
            <v>10480.626513100966</v>
          </cell>
          <cell r="AG79">
            <v>5156.9365950067768</v>
          </cell>
          <cell r="AK79">
            <v>18312.322992467671</v>
          </cell>
          <cell r="AL79">
            <v>10713.862200286307</v>
          </cell>
          <cell r="AM79">
            <v>7598.460792181364</v>
          </cell>
          <cell r="AQ79">
            <v>26804.324891532571</v>
          </cell>
          <cell r="AR79">
            <v>15333.75170963548</v>
          </cell>
          <cell r="AS79">
            <v>11470.573181897091</v>
          </cell>
          <cell r="AW79">
            <v>41268.264246670682</v>
          </cell>
          <cell r="AX79">
            <v>19585.2728304628</v>
          </cell>
          <cell r="AY79">
            <v>21682.991416207882</v>
          </cell>
          <cell r="BC79">
            <v>62378.878964595657</v>
          </cell>
          <cell r="BD79">
            <v>29613.616300060974</v>
          </cell>
          <cell r="BE79">
            <v>32765.262664534683</v>
          </cell>
        </row>
        <row r="84">
          <cell r="Y84">
            <v>-141570.02812791365</v>
          </cell>
          <cell r="Z84">
            <v>-75805.588222649996</v>
          </cell>
          <cell r="AA84">
            <v>-65764.439905263658</v>
          </cell>
          <cell r="AE84">
            <v>-49686.078676216683</v>
          </cell>
          <cell r="AF84">
            <v>-76923.058540190745</v>
          </cell>
          <cell r="AG84">
            <v>27236.979863974062</v>
          </cell>
          <cell r="AK84">
            <v>-64592.709293246648</v>
          </cell>
          <cell r="AL84">
            <v>-67751.589546506133</v>
          </cell>
          <cell r="AM84">
            <v>3158.8802532595</v>
          </cell>
          <cell r="AQ84">
            <v>592890.96632010397</v>
          </cell>
          <cell r="AR84">
            <v>239252.14508622451</v>
          </cell>
          <cell r="AS84">
            <v>353638.82123387954</v>
          </cell>
          <cell r="AW84">
            <v>685900.50281809922</v>
          </cell>
          <cell r="AX84">
            <v>291280.1065577087</v>
          </cell>
          <cell r="AY84">
            <v>394620.39626039052</v>
          </cell>
          <cell r="BC84">
            <v>2147729.8507860941</v>
          </cell>
          <cell r="BD84">
            <v>345464.25961173105</v>
          </cell>
          <cell r="BE84">
            <v>1802265.5911743632</v>
          </cell>
        </row>
        <row r="85">
          <cell r="Y85">
            <v>104279.45714285712</v>
          </cell>
          <cell r="Z85">
            <v>55837.881168777501</v>
          </cell>
          <cell r="AA85">
            <v>48441.57597407962</v>
          </cell>
          <cell r="AE85">
            <v>106056.02857142856</v>
          </cell>
          <cell r="AF85">
            <v>57844.724946708287</v>
          </cell>
          <cell r="AG85">
            <v>48211.303624720269</v>
          </cell>
          <cell r="AK85">
            <v>106748.0857142857</v>
          </cell>
          <cell r="AL85">
            <v>55837.881168777501</v>
          </cell>
          <cell r="AM85">
            <v>50910.204545508197</v>
          </cell>
          <cell r="AQ85">
            <v>108751.87142857141</v>
          </cell>
          <cell r="AR85">
            <v>57360.410597348928</v>
          </cell>
          <cell r="AS85">
            <v>51391.460831222481</v>
          </cell>
          <cell r="AW85">
            <v>112618.72857142855</v>
          </cell>
          <cell r="AX85">
            <v>64751.174311634648</v>
          </cell>
          <cell r="AY85">
            <v>47867.554259793906</v>
          </cell>
          <cell r="BC85">
            <v>118315.72857142855</v>
          </cell>
          <cell r="BD85">
            <v>61279.124883063218</v>
          </cell>
          <cell r="BE85">
            <v>57036.603688365336</v>
          </cell>
        </row>
        <row r="86">
          <cell r="Y86">
            <v>156229.71472922922</v>
          </cell>
          <cell r="Z86">
            <v>83655.324619256498</v>
          </cell>
          <cell r="AA86">
            <v>72574.390109972723</v>
          </cell>
          <cell r="AE86">
            <v>152851.56310810774</v>
          </cell>
          <cell r="AF86">
            <v>79087.626513100971</v>
          </cell>
          <cell r="AG86">
            <v>73763.936595006773</v>
          </cell>
          <cell r="AK86">
            <v>146328.32299246767</v>
          </cell>
          <cell r="AL86">
            <v>73442.634284716376</v>
          </cell>
          <cell r="AM86">
            <v>72885.688707751309</v>
          </cell>
          <cell r="AQ86">
            <v>145622.32489153257</v>
          </cell>
          <cell r="AR86">
            <v>73037.114488875581</v>
          </cell>
          <cell r="AS86">
            <v>72585.210402657001</v>
          </cell>
          <cell r="AW86">
            <v>163068.26424667067</v>
          </cell>
          <cell r="AX86">
            <v>78116.332246074046</v>
          </cell>
          <cell r="AY86">
            <v>84951.932000596629</v>
          </cell>
          <cell r="BC86">
            <v>185116.87896459567</v>
          </cell>
          <cell r="BD86">
            <v>87855.614728667832</v>
          </cell>
          <cell r="BE86">
            <v>97261.264235927825</v>
          </cell>
        </row>
        <row r="87">
          <cell r="Y87">
            <v>-402079.2</v>
          </cell>
          <cell r="Z87">
            <v>-215298.79401068401</v>
          </cell>
          <cell r="AA87">
            <v>-186780.405989316</v>
          </cell>
          <cell r="AE87">
            <v>-308593.67035575298</v>
          </cell>
          <cell r="AF87">
            <v>-213855.41</v>
          </cell>
          <cell r="AG87">
            <v>-94738.26035575298</v>
          </cell>
          <cell r="AK87">
            <v>-317669.11800000002</v>
          </cell>
          <cell r="AL87">
            <v>-197032.10500000001</v>
          </cell>
          <cell r="AM87">
            <v>-120637.01300000001</v>
          </cell>
          <cell r="AQ87">
            <v>338516.77</v>
          </cell>
          <cell r="AR87">
            <v>108854.62</v>
          </cell>
          <cell r="AS87">
            <v>229662.15000000002</v>
          </cell>
          <cell r="AW87">
            <v>410213.51</v>
          </cell>
          <cell r="AX87">
            <v>148412.6</v>
          </cell>
          <cell r="AY87">
            <v>261800.91</v>
          </cell>
          <cell r="BC87">
            <v>1844297.2432500699</v>
          </cell>
          <cell r="BD87">
            <v>196329.52</v>
          </cell>
          <cell r="BE87">
            <v>1647967.7232500699</v>
          </cell>
        </row>
        <row r="88">
          <cell r="Y88">
            <v>241252.35572050451</v>
          </cell>
          <cell r="Z88">
            <v>126837.51518738049</v>
          </cell>
          <cell r="AA88">
            <v>114414.84053312402</v>
          </cell>
          <cell r="AE88">
            <v>268880.80848074169</v>
          </cell>
          <cell r="AF88">
            <v>135365.16474739194</v>
          </cell>
          <cell r="AG88">
            <v>133515.64373334975</v>
          </cell>
          <cell r="AK88" t="e">
            <v>#REF!</v>
          </cell>
          <cell r="AL88">
            <v>36091.905500000001</v>
          </cell>
          <cell r="AM88" t="e">
            <v>#REF!</v>
          </cell>
          <cell r="AQ88" t="e">
            <v>#REF!</v>
          </cell>
          <cell r="AR88">
            <v>36120.040500000003</v>
          </cell>
          <cell r="AS88" t="e">
            <v>#REF!</v>
          </cell>
          <cell r="AW88" t="e">
            <v>#REF!</v>
          </cell>
          <cell r="AX88">
            <v>40082.995000000003</v>
          </cell>
          <cell r="AY88" t="e">
            <v>#REF!</v>
          </cell>
          <cell r="BC88" t="e">
            <v>#REF!</v>
          </cell>
          <cell r="BD88">
            <v>45542.879500000003</v>
          </cell>
          <cell r="BE88" t="e">
            <v>#REF!</v>
          </cell>
        </row>
        <row r="89">
          <cell r="Y89">
            <v>69793.002080614562</v>
          </cell>
          <cell r="Z89">
            <v>34257.243172357485</v>
          </cell>
          <cell r="AA89">
            <v>35535.758908257078</v>
          </cell>
          <cell r="AE89">
            <v>69221.996802471971</v>
          </cell>
          <cell r="AF89">
            <v>35535.758908257078</v>
          </cell>
          <cell r="AG89">
            <v>33686.237894214893</v>
          </cell>
          <cell r="AK89">
            <v>72183.811000000002</v>
          </cell>
          <cell r="AL89">
            <v>36091.905500000001</v>
          </cell>
          <cell r="AM89">
            <v>36091.905500000001</v>
          </cell>
          <cell r="AQ89">
            <v>72240.081000000006</v>
          </cell>
          <cell r="AR89">
            <v>36120.040500000003</v>
          </cell>
          <cell r="AS89">
            <v>36120.040500000003</v>
          </cell>
          <cell r="AW89">
            <v>80165.990000000005</v>
          </cell>
          <cell r="AX89">
            <v>40082.995000000003</v>
          </cell>
          <cell r="AY89">
            <v>40082.995000000003</v>
          </cell>
          <cell r="BC89">
            <v>91085.759000000005</v>
          </cell>
          <cell r="BD89">
            <v>45542.879500000003</v>
          </cell>
          <cell r="BE89">
            <v>45542.879500000003</v>
          </cell>
        </row>
        <row r="90">
          <cell r="Y90">
            <v>69793.002080614562</v>
          </cell>
          <cell r="Z90">
            <v>34257.243172357485</v>
          </cell>
          <cell r="AA90">
            <v>35535.758908257078</v>
          </cell>
          <cell r="AE90">
            <v>69221.996802471971</v>
          </cell>
          <cell r="AF90">
            <v>35535.758908257078</v>
          </cell>
          <cell r="AG90">
            <v>33686.237894214893</v>
          </cell>
          <cell r="AK90">
            <v>72183.811000000002</v>
          </cell>
          <cell r="AL90">
            <v>36091.905500000001</v>
          </cell>
          <cell r="AM90">
            <v>36091.905500000001</v>
          </cell>
          <cell r="AQ90">
            <v>72240.081000000006</v>
          </cell>
          <cell r="AR90">
            <v>36120.040500000003</v>
          </cell>
          <cell r="AS90">
            <v>36120.040500000003</v>
          </cell>
          <cell r="AW90">
            <v>80165.990000000005</v>
          </cell>
          <cell r="AX90">
            <v>40082.995000000003</v>
          </cell>
          <cell r="AY90">
            <v>40082.995000000003</v>
          </cell>
          <cell r="BC90">
            <v>91085.759000000005</v>
          </cell>
          <cell r="BD90">
            <v>45542.879500000003</v>
          </cell>
          <cell r="BE90">
            <v>45542.879500000003</v>
          </cell>
        </row>
        <row r="91">
          <cell r="Y91">
            <v>0</v>
          </cell>
          <cell r="AE91">
            <v>0</v>
          </cell>
          <cell r="AK91">
            <v>0</v>
          </cell>
          <cell r="AQ91">
            <v>0</v>
          </cell>
          <cell r="AW91">
            <v>0</v>
          </cell>
          <cell r="BC91">
            <v>0</v>
          </cell>
        </row>
        <row r="92">
          <cell r="Y92">
            <v>171459.35363988995</v>
          </cell>
          <cell r="Z92">
            <v>92580.272015023002</v>
          </cell>
          <cell r="AA92">
            <v>78879.081624866943</v>
          </cell>
          <cell r="AE92">
            <v>199658.8116782697</v>
          </cell>
          <cell r="AF92">
            <v>99829.405839134852</v>
          </cell>
          <cell r="AG92">
            <v>99829.405839134852</v>
          </cell>
          <cell r="AK92" t="e">
            <v>#REF!</v>
          </cell>
          <cell r="AM92" t="e">
            <v>#REF!</v>
          </cell>
          <cell r="AQ92" t="e">
            <v>#REF!</v>
          </cell>
          <cell r="AS92" t="e">
            <v>#REF!</v>
          </cell>
          <cell r="AW92" t="e">
            <v>#REF!</v>
          </cell>
          <cell r="AY92" t="e">
            <v>#REF!</v>
          </cell>
          <cell r="BC92" t="e">
            <v>#REF!</v>
          </cell>
          <cell r="BE92" t="e">
            <v>#REF!</v>
          </cell>
        </row>
        <row r="93">
          <cell r="Y93">
            <v>0</v>
          </cell>
          <cell r="Z93">
            <v>0</v>
          </cell>
          <cell r="AA93">
            <v>0</v>
          </cell>
          <cell r="AE93">
            <v>0</v>
          </cell>
          <cell r="AF93">
            <v>0</v>
          </cell>
          <cell r="AG93">
            <v>0</v>
          </cell>
          <cell r="AK93" t="e">
            <v>#REF!</v>
          </cell>
          <cell r="AM93" t="e">
            <v>#REF!</v>
          </cell>
          <cell r="AQ93" t="e">
            <v>#REF!</v>
          </cell>
          <cell r="AS93" t="e">
            <v>#REF!</v>
          </cell>
          <cell r="AW93" t="e">
            <v>#REF!</v>
          </cell>
          <cell r="AY93" t="e">
            <v>#REF!</v>
          </cell>
          <cell r="BC93" t="e">
            <v>#REF!</v>
          </cell>
          <cell r="BE93" t="e">
            <v>#REF!</v>
          </cell>
        </row>
        <row r="94">
          <cell r="Y94">
            <v>20</v>
          </cell>
          <cell r="Z94">
            <v>20</v>
          </cell>
          <cell r="AA94">
            <v>20</v>
          </cell>
          <cell r="AE94">
            <v>20</v>
          </cell>
          <cell r="AF94">
            <v>20</v>
          </cell>
          <cell r="AG94">
            <v>20</v>
          </cell>
          <cell r="AK94">
            <v>20</v>
          </cell>
          <cell r="AL94">
            <v>20</v>
          </cell>
          <cell r="AM94">
            <v>20</v>
          </cell>
          <cell r="AQ94">
            <v>20</v>
          </cell>
          <cell r="AR94">
            <v>20</v>
          </cell>
          <cell r="AS94">
            <v>20</v>
          </cell>
          <cell r="AW94">
            <v>20</v>
          </cell>
          <cell r="AX94">
            <v>20</v>
          </cell>
          <cell r="AY94">
            <v>20</v>
          </cell>
          <cell r="BC94">
            <v>20</v>
          </cell>
          <cell r="BD94">
            <v>20</v>
          </cell>
          <cell r="BE94">
            <v>20</v>
          </cell>
        </row>
        <row r="95">
          <cell r="Y95">
            <v>0</v>
          </cell>
          <cell r="Z95">
            <v>0</v>
          </cell>
          <cell r="AA95">
            <v>0</v>
          </cell>
          <cell r="AE95">
            <v>0</v>
          </cell>
          <cell r="AF95">
            <v>0</v>
          </cell>
          <cell r="AG95">
            <v>0</v>
          </cell>
          <cell r="AK95" t="e">
            <v>#REF!</v>
          </cell>
          <cell r="AL95">
            <v>0</v>
          </cell>
          <cell r="AM95" t="e">
            <v>#REF!</v>
          </cell>
          <cell r="AQ95" t="e">
            <v>#REF!</v>
          </cell>
          <cell r="AR95">
            <v>0</v>
          </cell>
          <cell r="AS95" t="e">
            <v>#REF!</v>
          </cell>
          <cell r="AW95" t="e">
            <v>#REF!</v>
          </cell>
          <cell r="AX95">
            <v>0</v>
          </cell>
          <cell r="AY95" t="e">
            <v>#REF!</v>
          </cell>
          <cell r="BC95" t="e">
            <v>#REF!</v>
          </cell>
          <cell r="BD95">
            <v>0</v>
          </cell>
          <cell r="BE95" t="e">
            <v>#REF!</v>
          </cell>
        </row>
        <row r="98">
          <cell r="Y98">
            <v>260509.17187208636</v>
          </cell>
          <cell r="AE98">
            <v>258907.5916795363</v>
          </cell>
          <cell r="AK98">
            <v>253076.40870675337</v>
          </cell>
          <cell r="AQ98">
            <v>254374.19632010398</v>
          </cell>
          <cell r="AW98">
            <v>275686.99281809921</v>
          </cell>
          <cell r="BC98">
            <v>303432.60753602424</v>
          </cell>
        </row>
        <row r="99">
          <cell r="Y99">
            <v>190329.26233988994</v>
          </cell>
          <cell r="AE99">
            <v>219793.0042611697</v>
          </cell>
          <cell r="AK99" t="e">
            <v>#REF!</v>
          </cell>
          <cell r="AQ99" t="e">
            <v>#REF!</v>
          </cell>
          <cell r="AW99" t="e">
            <v>#REF!</v>
          </cell>
          <cell r="BC99" t="e">
            <v>#REF!</v>
          </cell>
        </row>
        <row r="100">
          <cell r="Y100">
            <v>18869.9087</v>
          </cell>
          <cell r="AE100">
            <v>20134.192582899999</v>
          </cell>
          <cell r="AK100">
            <v>21261.7073675424</v>
          </cell>
          <cell r="AQ100">
            <v>22367.316150654606</v>
          </cell>
          <cell r="AW100">
            <v>23530.416590488647</v>
          </cell>
          <cell r="BC100">
            <v>24942.241585917967</v>
          </cell>
        </row>
        <row r="102">
          <cell r="Y102">
            <v>171459.35363988995</v>
          </cell>
          <cell r="AE102">
            <v>199658.8116782697</v>
          </cell>
          <cell r="AK102" t="e">
            <v>#REF!</v>
          </cell>
          <cell r="AQ102" t="e">
            <v>#REF!</v>
          </cell>
          <cell r="AW102" t="e">
            <v>#REF!</v>
          </cell>
          <cell r="BC102" t="e">
            <v>#REF!</v>
          </cell>
        </row>
        <row r="103">
          <cell r="Y103">
            <v>70179.909532196412</v>
          </cell>
          <cell r="AE103">
            <v>39114.587418366602</v>
          </cell>
          <cell r="AK103" t="e">
            <v>#REF!</v>
          </cell>
          <cell r="AQ103" t="e">
            <v>#REF!</v>
          </cell>
          <cell r="AW103" t="e">
            <v>#REF!</v>
          </cell>
          <cell r="BC103" t="e">
            <v>#REF!</v>
          </cell>
        </row>
        <row r="104">
          <cell r="Y104">
            <v>69793.002080614562</v>
          </cell>
          <cell r="AE104">
            <v>69221.996802471971</v>
          </cell>
          <cell r="AK104">
            <v>72183.811000000002</v>
          </cell>
          <cell r="AQ104">
            <v>72240.081000000006</v>
          </cell>
          <cell r="AW104">
            <v>80165.990000000005</v>
          </cell>
          <cell r="BC104">
            <v>91085.759000000005</v>
          </cell>
        </row>
        <row r="105">
          <cell r="Y105">
            <v>-402079.2</v>
          </cell>
          <cell r="AE105">
            <v>-310371.24705174722</v>
          </cell>
          <cell r="AK105" t="e">
            <v>#REF!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Y106">
            <v>0</v>
          </cell>
          <cell r="AE106">
            <v>0</v>
          </cell>
          <cell r="AK106" t="e">
            <v>#REF!</v>
          </cell>
          <cell r="AQ106" t="e">
            <v>#REF!</v>
          </cell>
          <cell r="AW106" t="e">
            <v>#REF!</v>
          </cell>
          <cell r="BC106" t="e">
            <v>#REF!</v>
          </cell>
        </row>
        <row r="109">
          <cell r="Y109">
            <v>50000</v>
          </cell>
          <cell r="Z109">
            <v>10644</v>
          </cell>
          <cell r="AA109">
            <v>39356</v>
          </cell>
          <cell r="AE109">
            <v>25217.500000000029</v>
          </cell>
          <cell r="AF109">
            <v>10</v>
          </cell>
          <cell r="AG109">
            <v>25207.500000000029</v>
          </cell>
          <cell r="AH109">
            <v>0</v>
          </cell>
          <cell r="AI109">
            <v>0</v>
          </cell>
          <cell r="AJ109">
            <v>0</v>
          </cell>
          <cell r="AK109">
            <v>72640</v>
          </cell>
          <cell r="AL109">
            <v>0</v>
          </cell>
          <cell r="AM109">
            <v>72640</v>
          </cell>
          <cell r="AN109">
            <v>0</v>
          </cell>
          <cell r="AO109">
            <v>0</v>
          </cell>
          <cell r="AP109">
            <v>0</v>
          </cell>
          <cell r="AQ109">
            <v>153304</v>
          </cell>
          <cell r="AR109">
            <v>0</v>
          </cell>
          <cell r="AS109">
            <v>153304</v>
          </cell>
          <cell r="AT109">
            <v>0</v>
          </cell>
          <cell r="AU109">
            <v>0</v>
          </cell>
          <cell r="AV109">
            <v>0</v>
          </cell>
          <cell r="AW109">
            <v>180000</v>
          </cell>
          <cell r="AX109">
            <v>0</v>
          </cell>
          <cell r="AY109">
            <v>180000</v>
          </cell>
          <cell r="AZ109">
            <v>0</v>
          </cell>
          <cell r="BA109">
            <v>0</v>
          </cell>
          <cell r="BB109">
            <v>0</v>
          </cell>
          <cell r="BC109">
            <v>190000</v>
          </cell>
        </row>
        <row r="110">
          <cell r="Y110">
            <v>50000</v>
          </cell>
          <cell r="AE110">
            <v>25217.500000000029</v>
          </cell>
          <cell r="AK110" t="e">
            <v>#REF!</v>
          </cell>
          <cell r="AQ110" t="e">
            <v>#REF!</v>
          </cell>
          <cell r="AW110" t="e">
            <v>#REF!</v>
          </cell>
          <cell r="BC110" t="e">
            <v>#REF!</v>
          </cell>
        </row>
        <row r="111">
          <cell r="Y111">
            <v>50000</v>
          </cell>
          <cell r="AE111">
            <v>25217.500000000029</v>
          </cell>
          <cell r="AK111" t="e">
            <v>#REF!</v>
          </cell>
          <cell r="AQ111" t="e">
            <v>#REF!</v>
          </cell>
          <cell r="AW111" t="e">
            <v>#REF!</v>
          </cell>
          <cell r="BC111" t="e">
            <v>#REF!</v>
          </cell>
        </row>
        <row r="112">
          <cell r="Y112">
            <v>0</v>
          </cell>
          <cell r="AE112">
            <v>0</v>
          </cell>
          <cell r="AK112" t="e">
            <v>#REF!</v>
          </cell>
          <cell r="AQ112" t="e">
            <v>#REF!</v>
          </cell>
          <cell r="AW112" t="e">
            <v>#REF!</v>
          </cell>
          <cell r="BC112" t="e">
            <v>#REF!</v>
          </cell>
        </row>
        <row r="113">
          <cell r="Y113">
            <v>50000</v>
          </cell>
          <cell r="AE113">
            <v>25217.500000000029</v>
          </cell>
          <cell r="AK113" t="e">
            <v>#REF!</v>
          </cell>
          <cell r="AQ113" t="e">
            <v>#REF!</v>
          </cell>
          <cell r="AW113" t="e">
            <v>#REF!</v>
          </cell>
          <cell r="BC113" t="e">
            <v>#REF!</v>
          </cell>
        </row>
        <row r="114">
          <cell r="Y114">
            <v>50000</v>
          </cell>
          <cell r="AE114">
            <v>25217.500000000029</v>
          </cell>
          <cell r="AK114" t="e">
            <v>#REF!</v>
          </cell>
          <cell r="AQ114" t="e">
            <v>#REF!</v>
          </cell>
          <cell r="AW114" t="e">
            <v>#REF!</v>
          </cell>
          <cell r="BC114" t="e">
            <v>#REF!</v>
          </cell>
        </row>
        <row r="115">
          <cell r="Y115">
            <v>-19793.002080614562</v>
          </cell>
          <cell r="AE115">
            <v>-44004.496802471942</v>
          </cell>
          <cell r="AK115" t="e">
            <v>#REF!</v>
          </cell>
          <cell r="AQ115" t="e">
            <v>#REF!</v>
          </cell>
          <cell r="AW115" t="e">
            <v>#REF!</v>
          </cell>
          <cell r="BC115" t="e">
            <v>#REF!</v>
          </cell>
        </row>
        <row r="116">
          <cell r="Y116">
            <v>19793.002080614562</v>
          </cell>
          <cell r="AE116">
            <v>44004.496802471942</v>
          </cell>
          <cell r="AK116" t="e">
            <v>#REF!</v>
          </cell>
          <cell r="AQ116" t="e">
            <v>#REF!</v>
          </cell>
          <cell r="AW116" t="e">
            <v>#REF!</v>
          </cell>
          <cell r="BC116" t="e">
            <v>#REF!</v>
          </cell>
        </row>
        <row r="119">
          <cell r="Y119">
            <v>2116307.8968300899</v>
          </cell>
          <cell r="AE119">
            <v>2400859.7881986373</v>
          </cell>
          <cell r="AK119" t="e">
            <v>#REF!</v>
          </cell>
          <cell r="AQ119" t="e">
            <v>#REF!</v>
          </cell>
          <cell r="AW119" t="e">
            <v>#REF!</v>
          </cell>
          <cell r="BC119" t="e">
            <v>#REF!</v>
          </cell>
        </row>
        <row r="120">
          <cell r="Y120">
            <v>1762863</v>
          </cell>
          <cell r="AE120">
            <v>2116307.8968300899</v>
          </cell>
          <cell r="AK120">
            <v>2400859.7881986373</v>
          </cell>
          <cell r="AQ120" t="e">
            <v>#REF!</v>
          </cell>
          <cell r="AW120" t="e">
            <v>#REF!</v>
          </cell>
          <cell r="BC120" t="e">
            <v>#REF!</v>
          </cell>
        </row>
        <row r="121">
          <cell r="Y121">
            <v>366676.29741984641</v>
          </cell>
          <cell r="AE121">
            <v>284307.05901677214</v>
          </cell>
          <cell r="AK121" t="e">
            <v>#REF!</v>
          </cell>
          <cell r="AQ121" t="e">
            <v>#REF!</v>
          </cell>
          <cell r="AW121" t="e">
            <v>#REF!</v>
          </cell>
          <cell r="BC121" t="e">
            <v>#REF!</v>
          </cell>
        </row>
        <row r="122">
          <cell r="Y122">
            <v>9033.2894102434748</v>
          </cell>
          <cell r="AE122">
            <v>9278.1217620184452</v>
          </cell>
          <cell r="AK122">
            <v>13228.149282173852</v>
          </cell>
          <cell r="AQ122">
            <v>24843.752260685917</v>
          </cell>
          <cell r="AW122">
            <v>27545.981463240143</v>
          </cell>
          <cell r="BC122">
            <v>30484.389288532126</v>
          </cell>
        </row>
        <row r="125">
          <cell r="Y125">
            <v>22264.69</v>
          </cell>
          <cell r="AE125">
            <v>9033.2894102434748</v>
          </cell>
          <cell r="AK125">
            <v>9278.1218154598719</v>
          </cell>
          <cell r="AQ125">
            <v>255772.17252586392</v>
          </cell>
          <cell r="AW125">
            <v>312460.82740240759</v>
          </cell>
          <cell r="BC125">
            <v>451261.35705449904</v>
          </cell>
        </row>
        <row r="127">
          <cell r="Y127">
            <v>8.84</v>
          </cell>
          <cell r="AE127">
            <v>8.84</v>
          </cell>
          <cell r="AK127">
            <v>9.17</v>
          </cell>
          <cell r="AQ127">
            <v>8.84</v>
          </cell>
          <cell r="AW127">
            <v>8.84</v>
          </cell>
          <cell r="BC127">
            <v>8.84</v>
          </cell>
        </row>
        <row r="128">
          <cell r="Y128">
            <v>1762863</v>
          </cell>
          <cell r="AE128">
            <v>2116307.8968300899</v>
          </cell>
          <cell r="AK128">
            <v>2400859.7881986373</v>
          </cell>
          <cell r="AQ128" t="e">
            <v>#REF!</v>
          </cell>
          <cell r="AW128" t="e">
            <v>#REF!</v>
          </cell>
          <cell r="BC128" t="e">
            <v>#REF!</v>
          </cell>
        </row>
        <row r="129">
          <cell r="Y129">
            <v>155837.08919999999</v>
          </cell>
          <cell r="AE129">
            <v>187081.61807977993</v>
          </cell>
          <cell r="AK129">
            <v>220158.84257781506</v>
          </cell>
          <cell r="AQ129" t="e">
            <v>#REF!</v>
          </cell>
          <cell r="AW129" t="e">
            <v>#REF!</v>
          </cell>
          <cell r="BC129" t="e">
            <v>#REF!</v>
          </cell>
        </row>
        <row r="131">
          <cell r="Y131">
            <v>4.42</v>
          </cell>
          <cell r="AE131">
            <v>4.42</v>
          </cell>
          <cell r="AK131">
            <v>4.585</v>
          </cell>
          <cell r="AQ131">
            <v>4.42</v>
          </cell>
          <cell r="AW131">
            <v>4.42</v>
          </cell>
          <cell r="BC131">
            <v>4.42</v>
          </cell>
        </row>
        <row r="132">
          <cell r="Y132">
            <v>353444.89683008986</v>
          </cell>
          <cell r="AE132">
            <v>284551.89136854711</v>
          </cell>
          <cell r="AK132" t="e">
            <v>#REF!</v>
          </cell>
          <cell r="AQ132" t="e">
            <v>#REF!</v>
          </cell>
          <cell r="AW132" t="e">
            <v>#REF!</v>
          </cell>
          <cell r="BC132" t="e">
            <v>#REF!</v>
          </cell>
        </row>
        <row r="133">
          <cell r="Y133">
            <v>15622.26443988997</v>
          </cell>
          <cell r="AE133">
            <v>12577.193598489783</v>
          </cell>
          <cell r="AK133" t="e">
            <v>#REF!</v>
          </cell>
          <cell r="AQ133" t="e">
            <v>#REF!</v>
          </cell>
          <cell r="AW133" t="e">
            <v>#REF!</v>
          </cell>
          <cell r="BC133" t="e">
            <v>#REF!</v>
          </cell>
        </row>
        <row r="134">
          <cell r="Y134">
            <v>171459.35363988995</v>
          </cell>
          <cell r="AE134">
            <v>199658.8116782697</v>
          </cell>
          <cell r="AK134" t="e">
            <v>#REF!</v>
          </cell>
          <cell r="AQ134" t="e">
            <v>#REF!</v>
          </cell>
          <cell r="AW134" t="e">
            <v>#REF!</v>
          </cell>
          <cell r="BC134" t="e">
            <v>#REF!</v>
          </cell>
        </row>
        <row r="136">
          <cell r="Y136">
            <v>1729000</v>
          </cell>
          <cell r="AE136">
            <v>1729000</v>
          </cell>
          <cell r="AK136">
            <v>1729000</v>
          </cell>
          <cell r="AQ136">
            <v>1729000</v>
          </cell>
          <cell r="AW136">
            <v>1729000</v>
          </cell>
          <cell r="BC136">
            <v>1729000</v>
          </cell>
        </row>
        <row r="137">
          <cell r="Y137">
            <v>122.40068807577154</v>
          </cell>
          <cell r="AE137">
            <v>138.85828734520749</v>
          </cell>
          <cell r="AK137" t="e">
            <v>#REF!</v>
          </cell>
          <cell r="AQ137" t="e">
            <v>#REF!</v>
          </cell>
          <cell r="AW137" t="e">
            <v>#REF!</v>
          </cell>
          <cell r="BC137" t="e">
            <v>#REF!</v>
          </cell>
        </row>
        <row r="138">
          <cell r="Y138">
            <v>733.35259483969276</v>
          </cell>
          <cell r="AE138">
            <v>1127.4196848092467</v>
          </cell>
          <cell r="AK138" t="e">
            <v>#REF!</v>
          </cell>
          <cell r="AQ138" t="e">
            <v>#REF!</v>
          </cell>
          <cell r="AW138" t="e">
            <v>#REF!</v>
          </cell>
          <cell r="BC138" t="e">
            <v>#REF!</v>
          </cell>
        </row>
        <row r="139">
          <cell r="Y139">
            <v>-14.948841395425372</v>
          </cell>
          <cell r="AE139">
            <v>-48.320572928365564</v>
          </cell>
          <cell r="AK139" t="e">
            <v>#REF!</v>
          </cell>
          <cell r="AQ139" t="e">
            <v>#REF!</v>
          </cell>
          <cell r="AW139" t="e">
            <v>#REF!</v>
          </cell>
          <cell r="BC139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Параметры"/>
      <sheetName val="14б ДПН отчет"/>
      <sheetName val="16а Сводный анализ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мета"/>
      <sheetName val="УЕ"/>
      <sheetName val="Список_форм"/>
      <sheetName val="Приложение_(ТЭЦ)_"/>
      <sheetName val="NEW-PANEL"/>
      <sheetName val="на 1 тут"/>
      <sheetName val="TSheet"/>
      <sheetName val="ф2 сап"/>
      <sheetName val="Т.16"/>
      <sheetName val="Таб1.1"/>
      <sheetName val="control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Заголовок"/>
      <sheetName val="Содержание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</sheetNames>
    <sheetDataSet>
      <sheetData sheetId="0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1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2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3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5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7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8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9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0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1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 refreshError="1"/>
      <sheetData sheetId="133">
        <row r="8">
          <cell r="D8">
            <v>15739</v>
          </cell>
        </row>
      </sheetData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риложение 2.25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3">
          <cell r="B3" t="str">
            <v>Версия 2.2</v>
          </cell>
        </row>
      </sheetData>
      <sheetData sheetId="3" refreshError="1"/>
      <sheetData sheetId="4" refreshError="1"/>
      <sheetData sheetId="5" refreshError="1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 refreshError="1"/>
      <sheetData sheetId="9" refreshError="1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14б ДПН отчет"/>
      <sheetName val="16а Сводный анализ"/>
      <sheetName val="Топливо2009"/>
      <sheetName val="2009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G15">
            <v>1648.5738902300704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</row>
      </sheetData>
      <sheetData sheetId="6" refreshError="1">
        <row r="15">
          <cell r="G15">
            <v>182.39089999999999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</row>
      </sheetData>
      <sheetData sheetId="7" refreshError="1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J9">
            <v>48772815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</row>
        <row r="87">
          <cell r="C87">
            <v>911</v>
          </cell>
        </row>
        <row r="88">
          <cell r="C88" t="str">
            <v>920</v>
          </cell>
        </row>
        <row r="89">
          <cell r="C89" t="str">
            <v>930</v>
          </cell>
        </row>
        <row r="90">
          <cell r="C90">
            <v>940</v>
          </cell>
        </row>
        <row r="91">
          <cell r="C91" t="str">
            <v>950</v>
          </cell>
        </row>
        <row r="92">
          <cell r="C92">
            <v>960</v>
          </cell>
        </row>
        <row r="93">
          <cell r="C93" t="str">
            <v>970</v>
          </cell>
        </row>
        <row r="94">
          <cell r="C94" t="str">
            <v>980</v>
          </cell>
        </row>
        <row r="95">
          <cell r="C95" t="str">
            <v>995</v>
          </cell>
        </row>
      </sheetData>
      <sheetData sheetId="18" refreshError="1">
        <row r="5">
          <cell r="C5" t="str">
            <v>31 декабря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Instruction"/>
      <sheetName val="modList11"/>
      <sheetName val="modProv"/>
      <sheetName val="Инструкция"/>
      <sheetName val="Лог обновления"/>
      <sheetName val="Титульный"/>
      <sheetName val="Справочники"/>
      <sheetName val="4 баланс ээ"/>
      <sheetName val="5 баланс мощности"/>
      <sheetName val="6 баланс мощности"/>
      <sheetName val="Расчет ВН1"/>
      <sheetName val="НВВ РСК 2017 (I пол) МАКС"/>
      <sheetName val="НВВ РСК 2017 (II пол) МАКС"/>
      <sheetName val="НВВ РСК 2017 МАКС"/>
      <sheetName val="НВВ РСК 2017 (I пол) МИН"/>
      <sheetName val="НВВ РСК 2017 (II пол) МИН"/>
      <sheetName val="НВВ РСК 2017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Индивидуальные тарифы"/>
      <sheetName val="Комментарии"/>
      <sheetName val="Проверка"/>
      <sheetName val="modHyp"/>
      <sheetName val="TEHSHEET"/>
      <sheetName val="et_union_hor"/>
      <sheetName val="et_union_ver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  <sheetName val="Лист3"/>
      <sheetName val="потери"/>
      <sheetName val="предельные"/>
      <sheetName val="население"/>
      <sheetName val="ФСК"/>
    </sheetNames>
    <sheetDataSet>
      <sheetData sheetId="0"/>
      <sheetData sheetId="1"/>
      <sheetData sheetId="2"/>
      <sheetData sheetId="3"/>
      <sheetData sheetId="4">
        <row r="3">
          <cell r="B3" t="str">
            <v>Версия 1.0.1</v>
          </cell>
        </row>
      </sheetData>
      <sheetData sheetId="5"/>
      <sheetData sheetId="6">
        <row r="7">
          <cell r="F7" t="str">
            <v>Республика Калмыкия</v>
          </cell>
        </row>
      </sheetData>
      <sheetData sheetId="7">
        <row r="9">
          <cell r="G9" t="str">
            <v>Филиал ОАО "МРСК Юга" - "Калмэнерго"</v>
          </cell>
        </row>
      </sheetData>
      <sheetData sheetId="8">
        <row r="9">
          <cell r="Q9">
            <v>528.45030000000008</v>
          </cell>
        </row>
      </sheetData>
      <sheetData sheetId="9"/>
      <sheetData sheetId="10"/>
      <sheetData sheetId="11"/>
      <sheetData sheetId="12"/>
      <sheetData sheetId="13"/>
      <sheetData sheetId="14">
        <row r="12">
          <cell r="M12">
            <v>164637.56141365459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9">
          <cell r="I39">
            <v>219681.92070895451</v>
          </cell>
        </row>
      </sheetData>
      <sheetData sheetId="26">
        <row r="8">
          <cell r="I8" t="e">
            <v>#REF!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K2" t="str">
            <v>да</v>
          </cell>
          <cell r="AF2" t="str">
            <v>2012</v>
          </cell>
          <cell r="AG2" t="str">
            <v>2012</v>
          </cell>
        </row>
        <row r="3">
          <cell r="AF3" t="str">
            <v>2013</v>
          </cell>
          <cell r="AG3" t="str">
            <v>2013</v>
          </cell>
        </row>
        <row r="4">
          <cell r="AF4" t="str">
            <v>2014</v>
          </cell>
          <cell r="AG4" t="str">
            <v>2014</v>
          </cell>
        </row>
        <row r="5">
          <cell r="AF5" t="str">
            <v>2015</v>
          </cell>
          <cell r="AG5" t="str">
            <v>2015</v>
          </cell>
        </row>
        <row r="6">
          <cell r="AF6" t="str">
            <v>2016</v>
          </cell>
          <cell r="AG6" t="str">
            <v>2016</v>
          </cell>
        </row>
        <row r="7">
          <cell r="AF7" t="str">
            <v>2017</v>
          </cell>
          <cell r="AG7" t="str">
            <v>2017</v>
          </cell>
        </row>
        <row r="8">
          <cell r="AF8" t="str">
            <v>2018</v>
          </cell>
          <cell r="AG8" t="str">
            <v>2018</v>
          </cell>
        </row>
        <row r="9">
          <cell r="AF9" t="str">
            <v>2019</v>
          </cell>
          <cell r="AG9" t="str">
            <v>2019</v>
          </cell>
        </row>
        <row r="10">
          <cell r="AF10" t="str">
            <v>2020</v>
          </cell>
          <cell r="AG10" t="str">
            <v>2020</v>
          </cell>
        </row>
        <row r="11">
          <cell r="AG11" t="str">
            <v>2021</v>
          </cell>
        </row>
        <row r="12">
          <cell r="AG12" t="str">
            <v>2022</v>
          </cell>
        </row>
        <row r="13">
          <cell r="AG13" t="str">
            <v>2023</v>
          </cell>
        </row>
        <row r="14">
          <cell r="AG14" t="str">
            <v>2024</v>
          </cell>
        </row>
        <row r="15">
          <cell r="AG15" t="str">
            <v>2025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AH9">
            <v>1684.8260592633585</v>
          </cell>
        </row>
      </sheetData>
      <sheetData sheetId="59"/>
      <sheetData sheetId="60"/>
      <sheetData sheetId="6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5"/>
      <sheetName val="Прил.6"/>
      <sheetName val="ОПР с учетом риска"/>
      <sheetName val="1.1.2 Работы и услуги произв "/>
      <sheetName val="1.3.9 другие прочие расходы"/>
      <sheetName val="1.3.2.6 Прочие услуги стор орг"/>
      <sheetName val="Лист3"/>
      <sheetName val="Лист1"/>
    </sheetNames>
    <sheetDataSet>
      <sheetData sheetId="0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Данные"/>
      <sheetName val="TEHSHEET"/>
      <sheetName val="Топливо2009"/>
      <sheetName val="2009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Вводные данные систем"/>
      <sheetName val="FST5"/>
    </sheetNames>
    <sheetDataSet>
      <sheetData sheetId="0" refreshError="1"/>
      <sheetData sheetId="1" refreshError="1"/>
      <sheetData sheetId="2" refreshError="1">
        <row r="13">
          <cell r="E13" t="str">
            <v>Введите название региона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мощность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  <sheetName val="Лист"/>
      <sheetName val="навигация"/>
      <sheetName val="Т12"/>
      <sheetName val="Т3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цразвитие"/>
      <sheetName val="НВВ"/>
      <sheetName val="Лист1"/>
      <sheetName val="1.2"/>
      <sheetName val="1,3"/>
      <sheetName val="1.4"/>
      <sheetName val="1.5"/>
      <sheetName val="1.6"/>
      <sheetName val="1.13"/>
      <sheetName val="реестр"/>
      <sheetName val="1.15"/>
      <sheetName val="1.16"/>
      <sheetName val="1.17"/>
      <sheetName val="1.18.2."/>
      <sheetName val="табл. П1.20.3"/>
      <sheetName val="1.21.3"/>
      <sheetName val="1.24."/>
      <sheetName val="1.25."/>
      <sheetName val="трансляция цен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P2.1"/>
      <sheetName val="P2.2"/>
      <sheetName val="своб.цена"/>
      <sheetName val="потери "/>
      <sheetName val="2007 (без Элиста, МЭС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1606.4890000000003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452.09199999999998</v>
          </cell>
        </row>
        <row r="29">
          <cell r="F29">
            <v>140</v>
          </cell>
        </row>
        <row r="30">
          <cell r="F30">
            <v>120</v>
          </cell>
          <cell r="G30">
            <v>1517.508</v>
          </cell>
        </row>
        <row r="31">
          <cell r="F31">
            <v>180</v>
          </cell>
        </row>
        <row r="32">
          <cell r="F32">
            <v>150</v>
          </cell>
          <cell r="G32">
            <v>21.85</v>
          </cell>
        </row>
        <row r="33">
          <cell r="F33">
            <v>160</v>
          </cell>
          <cell r="G33">
            <v>213.66</v>
          </cell>
        </row>
        <row r="34">
          <cell r="F34">
            <v>140</v>
          </cell>
          <cell r="G34">
            <v>2525.42</v>
          </cell>
        </row>
        <row r="35">
          <cell r="F35">
            <v>110</v>
          </cell>
          <cell r="G35">
            <v>9062.1200000000008</v>
          </cell>
        </row>
        <row r="36">
          <cell r="F36">
            <v>470</v>
          </cell>
        </row>
        <row r="37">
          <cell r="F37">
            <v>350</v>
          </cell>
          <cell r="G37">
            <v>0.6</v>
          </cell>
        </row>
        <row r="40">
          <cell r="F40">
            <v>260</v>
          </cell>
          <cell r="G40">
            <v>165.96</v>
          </cell>
        </row>
        <row r="41">
          <cell r="F41">
            <v>220</v>
          </cell>
          <cell r="G41">
            <v>989.67</v>
          </cell>
        </row>
        <row r="42">
          <cell r="F42">
            <v>150</v>
          </cell>
          <cell r="G42">
            <v>1471.29</v>
          </cell>
        </row>
        <row r="43">
          <cell r="F43">
            <v>270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Гр5(о)"/>
      <sheetName val="т. 1.12."/>
      <sheetName val="Ожид ФР"/>
      <sheetName val="цены цехов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Рейтинг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18 Оптимизация АУР"/>
      <sheetName val="t_проверки"/>
      <sheetName val="t_настройки"/>
    </sheetNames>
    <sheetDataSet>
      <sheetData sheetId="0"/>
      <sheetData sheetId="1"/>
      <sheetData sheetId="2">
        <row r="8">
          <cell r="B8" t="str">
            <v>ОАО «МРСК Волги»</v>
          </cell>
        </row>
      </sheetData>
      <sheetData sheetId="3"/>
      <sheetData sheetId="4"/>
      <sheetData sheetId="5">
        <row r="36">
          <cell r="X36">
            <v>0</v>
          </cell>
        </row>
      </sheetData>
      <sheetData sheetId="6">
        <row r="12">
          <cell r="X12">
            <v>0</v>
          </cell>
        </row>
      </sheetData>
      <sheetData sheetId="7"/>
      <sheetData sheetId="8">
        <row r="39">
          <cell r="X39">
            <v>0</v>
          </cell>
        </row>
      </sheetData>
      <sheetData sheetId="9">
        <row r="14">
          <cell r="AG14">
            <v>0</v>
          </cell>
        </row>
      </sheetData>
      <sheetData sheetId="10"/>
      <sheetData sheetId="11">
        <row r="12">
          <cell r="X12">
            <v>0</v>
          </cell>
        </row>
      </sheetData>
      <sheetData sheetId="12"/>
      <sheetData sheetId="13"/>
      <sheetData sheetId="14">
        <row r="26">
          <cell r="X26">
            <v>0</v>
          </cell>
        </row>
      </sheetData>
      <sheetData sheetId="15">
        <row r="11">
          <cell r="Y1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3">
          <cell r="H3" t="e">
            <v>#VALUE!</v>
          </cell>
        </row>
      </sheetData>
      <sheetData sheetId="23">
        <row r="7">
          <cell r="U7" t="str">
            <v>Белгородэнерго</v>
          </cell>
        </row>
        <row r="87">
          <cell r="I87" t="str">
            <v>ОАО «МРСК Юга»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оррект"/>
      <sheetName val="Калькуляция кв"/>
      <sheetName val="Balance Sheet"/>
      <sheetName val="1997"/>
      <sheetName val="1998"/>
      <sheetName val="9-1"/>
      <sheetName val="хар-ка земли 1 "/>
      <sheetName val="Приложение 1"/>
      <sheetName val="СписочнаяЧисленность"/>
      <sheetName val="Temp_TOV"/>
      <sheetName val="ф.2 за 4 кв.2005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FEK 2002.Н"/>
      <sheetName val="Приложение 2.1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Data"/>
      <sheetName val="штат"/>
      <sheetName val="т1_15_смета8а_"/>
      <sheetName val="расчет тарифов"/>
      <sheetName val="Титульный лист С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УФ-61"/>
      <sheetName val="FE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-61"/>
      <sheetName val="УФ-59"/>
      <sheetName val="УФ-58"/>
      <sheetName val="УФ-54"/>
      <sheetName val="Регионы"/>
      <sheetName val="Лист13"/>
      <sheetName val="тар"/>
      <sheetName val="т1.15(смета8а)"/>
      <sheetName val="мощность"/>
      <sheetName val="Заголовок"/>
      <sheetName val="ИТ-бюдж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Данные"/>
      <sheetName val="Справочни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ток из РСК в ТСО(ф2008)"/>
      <sheetName val="#ССЫЛКА"/>
      <sheetName val="Регионы"/>
      <sheetName val="ээ"/>
      <sheetName val="Исходны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Словарь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 НВВ передача"/>
      <sheetName val="6"/>
      <sheetName val="Гр5(о)"/>
      <sheetName val="GEN_INFO"/>
      <sheetName val="COMPIL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Титульный лист"/>
      <sheetName val="ИТОГИ  по Н,Р,Э,Q"/>
      <sheetName val="план 2000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TEHSHEET"/>
      <sheetName val="УФ-61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18_01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2"/>
  <sheetViews>
    <sheetView tabSelected="1" view="pageBreakPreview" topLeftCell="A74" zoomScale="74" zoomScaleNormal="73" zoomScaleSheetLayoutView="74" workbookViewId="0">
      <selection activeCell="E87" sqref="E87"/>
    </sheetView>
  </sheetViews>
  <sheetFormatPr defaultRowHeight="49.5" customHeight="1" x14ac:dyDescent="0.25"/>
  <cols>
    <col min="1" max="1" width="10.85546875" style="1" bestFit="1" customWidth="1"/>
    <col min="2" max="2" width="87.42578125" style="1" customWidth="1"/>
    <col min="3" max="3" width="14.140625" style="1" customWidth="1"/>
    <col min="4" max="4" width="21.5703125" style="2" customWidth="1"/>
    <col min="5" max="5" width="19.85546875" style="2" customWidth="1"/>
    <col min="6" max="6" width="73.7109375" style="1" customWidth="1"/>
    <col min="7" max="7" width="16" style="1" customWidth="1"/>
    <col min="8" max="8" width="23.85546875" style="1" customWidth="1"/>
    <col min="9" max="9" width="19.28515625" style="1" customWidth="1"/>
    <col min="10" max="10" width="18.140625" style="1" customWidth="1"/>
    <col min="11" max="11" width="9.140625" style="1"/>
    <col min="12" max="12" width="16.5703125" style="1" customWidth="1"/>
    <col min="13" max="16384" width="9.140625" style="1"/>
  </cols>
  <sheetData>
    <row r="1" spans="1:9" ht="15" x14ac:dyDescent="0.25">
      <c r="D1" s="1"/>
      <c r="E1" s="3"/>
      <c r="F1" s="4" t="s">
        <v>0</v>
      </c>
    </row>
    <row r="2" spans="1:9" ht="15" x14ac:dyDescent="0.25">
      <c r="D2" s="1"/>
      <c r="E2" s="82" t="s">
        <v>1</v>
      </c>
      <c r="F2" s="82"/>
    </row>
    <row r="3" spans="1:9" ht="15" x14ac:dyDescent="0.25">
      <c r="D3" s="1"/>
      <c r="E3" s="83" t="s">
        <v>2</v>
      </c>
      <c r="F3" s="83"/>
    </row>
    <row r="4" spans="1:9" ht="15" hidden="1" x14ac:dyDescent="0.25">
      <c r="D4" s="5"/>
    </row>
    <row r="5" spans="1:9" ht="39" customHeight="1" x14ac:dyDescent="0.25">
      <c r="B5" s="84" t="s">
        <v>3</v>
      </c>
      <c r="C5" s="84"/>
      <c r="D5" s="84"/>
      <c r="E5" s="84"/>
      <c r="F5" s="84"/>
      <c r="G5" s="6"/>
    </row>
    <row r="6" spans="1:9" ht="24.75" customHeight="1" x14ac:dyDescent="0.25">
      <c r="D6" s="1"/>
      <c r="E6" s="1"/>
      <c r="G6" s="6"/>
    </row>
    <row r="7" spans="1:9" ht="18.75" x14ac:dyDescent="0.25">
      <c r="B7" s="7" t="s">
        <v>4</v>
      </c>
      <c r="D7" s="1"/>
      <c r="E7" s="1"/>
      <c r="G7" s="6"/>
    </row>
    <row r="8" spans="1:9" ht="18.75" x14ac:dyDescent="0.25">
      <c r="B8" s="7" t="s">
        <v>5</v>
      </c>
      <c r="D8" s="1"/>
      <c r="E8" s="1"/>
      <c r="F8" s="8"/>
      <c r="G8" s="6"/>
    </row>
    <row r="9" spans="1:9" ht="18.75" x14ac:dyDescent="0.25">
      <c r="B9" s="7" t="s">
        <v>6</v>
      </c>
      <c r="D9" s="1"/>
      <c r="E9" s="1"/>
      <c r="G9" s="6"/>
    </row>
    <row r="10" spans="1:9" ht="18.75" x14ac:dyDescent="0.25">
      <c r="B10" s="7" t="s">
        <v>7</v>
      </c>
      <c r="D10" s="1"/>
      <c r="E10" s="1"/>
      <c r="F10" s="9"/>
      <c r="G10" s="6"/>
    </row>
    <row r="11" spans="1:9" ht="27.75" customHeight="1" x14ac:dyDescent="0.25">
      <c r="D11" s="1"/>
      <c r="E11" s="1"/>
      <c r="F11" s="8"/>
      <c r="G11" s="10"/>
    </row>
    <row r="12" spans="1:9" s="13" customFormat="1" ht="17.25" x14ac:dyDescent="0.25">
      <c r="A12" s="96" t="s">
        <v>8</v>
      </c>
      <c r="B12" s="97" t="s">
        <v>9</v>
      </c>
      <c r="C12" s="96" t="s">
        <v>10</v>
      </c>
      <c r="D12" s="98" t="s">
        <v>11</v>
      </c>
      <c r="E12" s="98"/>
      <c r="F12" s="99" t="s">
        <v>12</v>
      </c>
      <c r="G12" s="11"/>
      <c r="H12" s="12"/>
    </row>
    <row r="13" spans="1:9" s="13" customFormat="1" ht="17.25" x14ac:dyDescent="0.25">
      <c r="A13" s="96"/>
      <c r="B13" s="97"/>
      <c r="C13" s="96"/>
      <c r="D13" s="14" t="s">
        <v>13</v>
      </c>
      <c r="E13" s="15" t="s">
        <v>14</v>
      </c>
      <c r="F13" s="100"/>
      <c r="G13" s="11"/>
      <c r="H13" s="12"/>
    </row>
    <row r="14" spans="1:9" ht="18.75" x14ac:dyDescent="0.25">
      <c r="A14" s="16" t="s">
        <v>15</v>
      </c>
      <c r="B14" s="17" t="s">
        <v>16</v>
      </c>
      <c r="C14" s="18" t="s">
        <v>17</v>
      </c>
      <c r="D14" s="19" t="s">
        <v>17</v>
      </c>
      <c r="E14" s="20" t="s">
        <v>17</v>
      </c>
      <c r="F14" s="21" t="s">
        <v>18</v>
      </c>
      <c r="G14" s="22"/>
      <c r="H14" s="23"/>
    </row>
    <row r="15" spans="1:9" ht="120" customHeight="1" x14ac:dyDescent="0.25">
      <c r="A15" s="16">
        <v>1</v>
      </c>
      <c r="B15" s="17" t="s">
        <v>19</v>
      </c>
      <c r="C15" s="18" t="s">
        <v>20</v>
      </c>
      <c r="D15" s="24">
        <f>D16+D39+D49+D51+D53+D54+D55+D56</f>
        <v>913554.05050357431</v>
      </c>
      <c r="E15" s="25">
        <f>1188746.0221-E58</f>
        <v>856517.84431999992</v>
      </c>
      <c r="F15" s="26"/>
      <c r="G15" s="27"/>
      <c r="H15" s="23"/>
    </row>
    <row r="16" spans="1:9" ht="21.75" customHeight="1" x14ac:dyDescent="0.25">
      <c r="A16" s="28" t="s">
        <v>21</v>
      </c>
      <c r="B16" s="17" t="s">
        <v>22</v>
      </c>
      <c r="C16" s="18" t="s">
        <v>20</v>
      </c>
      <c r="D16" s="29">
        <f>D17+D22+D24</f>
        <v>478332.86069288501</v>
      </c>
      <c r="E16" s="30">
        <f>E17+E22+E24</f>
        <v>659657.76710000006</v>
      </c>
      <c r="F16" s="31"/>
      <c r="G16" s="27"/>
      <c r="H16" s="27"/>
      <c r="I16" s="27"/>
    </row>
    <row r="17" spans="1:10" ht="24.75" customHeight="1" x14ac:dyDescent="0.25">
      <c r="A17" s="32" t="s">
        <v>23</v>
      </c>
      <c r="B17" s="17" t="s">
        <v>24</v>
      </c>
      <c r="C17" s="18" t="s">
        <v>20</v>
      </c>
      <c r="D17" s="29">
        <f>D18+D20</f>
        <v>68418.413503600968</v>
      </c>
      <c r="E17" s="30">
        <f>E18+E20</f>
        <v>85506.956999999995</v>
      </c>
      <c r="F17" s="21" t="s">
        <v>25</v>
      </c>
      <c r="G17" s="27"/>
      <c r="H17" s="33"/>
      <c r="I17" s="27"/>
    </row>
    <row r="18" spans="1:10" ht="30.75" customHeight="1" x14ac:dyDescent="0.25">
      <c r="A18" s="16" t="s">
        <v>26</v>
      </c>
      <c r="B18" s="17" t="s">
        <v>27</v>
      </c>
      <c r="C18" s="18" t="s">
        <v>20</v>
      </c>
      <c r="D18" s="29">
        <v>62443.864312100872</v>
      </c>
      <c r="E18" s="30">
        <v>79853.923999999999</v>
      </c>
      <c r="F18" s="85" t="s">
        <v>28</v>
      </c>
      <c r="G18" s="27"/>
      <c r="H18" s="27"/>
      <c r="I18" s="27"/>
    </row>
    <row r="19" spans="1:10" ht="33.75" customHeight="1" x14ac:dyDescent="0.25">
      <c r="A19" s="34" t="s">
        <v>29</v>
      </c>
      <c r="B19" s="35" t="s">
        <v>30</v>
      </c>
      <c r="C19" s="36" t="s">
        <v>20</v>
      </c>
      <c r="D19" s="30">
        <v>45037.668639200587</v>
      </c>
      <c r="E19" s="30">
        <v>41538.523999999998</v>
      </c>
      <c r="F19" s="86" t="s">
        <v>31</v>
      </c>
      <c r="G19" s="27"/>
      <c r="H19" s="23"/>
      <c r="I19" s="27"/>
    </row>
    <row r="20" spans="1:10" ht="53.25" customHeight="1" x14ac:dyDescent="0.25">
      <c r="A20" s="16" t="s">
        <v>32</v>
      </c>
      <c r="B20" s="17" t="s">
        <v>33</v>
      </c>
      <c r="C20" s="18" t="s">
        <v>20</v>
      </c>
      <c r="D20" s="29">
        <v>5974.5491915000994</v>
      </c>
      <c r="E20" s="30">
        <v>5653.0329999999994</v>
      </c>
      <c r="F20" s="85"/>
      <c r="G20" s="27"/>
      <c r="H20" s="27"/>
      <c r="I20" s="27"/>
    </row>
    <row r="21" spans="1:10" ht="16.5" x14ac:dyDescent="0.25">
      <c r="A21" s="16" t="s">
        <v>34</v>
      </c>
      <c r="B21" s="35" t="s">
        <v>30</v>
      </c>
      <c r="C21" s="36" t="s">
        <v>20</v>
      </c>
      <c r="D21" s="30">
        <v>1293.0183274699289</v>
      </c>
      <c r="E21" s="30">
        <v>3784.2040000000002</v>
      </c>
      <c r="F21" s="86"/>
      <c r="G21" s="27"/>
      <c r="H21" s="23"/>
      <c r="I21" s="27"/>
    </row>
    <row r="22" spans="1:10" ht="82.5" x14ac:dyDescent="0.25">
      <c r="A22" s="32" t="s">
        <v>35</v>
      </c>
      <c r="B22" s="17" t="s">
        <v>36</v>
      </c>
      <c r="C22" s="18" t="s">
        <v>20</v>
      </c>
      <c r="D22" s="29">
        <v>321771.0980156099</v>
      </c>
      <c r="E22" s="30">
        <v>461268.37400000001</v>
      </c>
      <c r="F22" s="37" t="s">
        <v>37</v>
      </c>
      <c r="G22" s="27"/>
      <c r="H22" s="27"/>
      <c r="I22" s="27"/>
    </row>
    <row r="23" spans="1:10" ht="27" customHeight="1" x14ac:dyDescent="0.25">
      <c r="A23" s="16" t="s">
        <v>38</v>
      </c>
      <c r="B23" s="35" t="s">
        <v>30</v>
      </c>
      <c r="C23" s="36" t="s">
        <v>20</v>
      </c>
      <c r="D23" s="30">
        <v>19073.432860570847</v>
      </c>
      <c r="E23" s="38">
        <v>22909.062999999998</v>
      </c>
      <c r="F23" s="21" t="s">
        <v>25</v>
      </c>
      <c r="G23" s="27"/>
      <c r="H23" s="27"/>
      <c r="I23" s="27"/>
    </row>
    <row r="24" spans="1:10" ht="16.5" x14ac:dyDescent="0.25">
      <c r="A24" s="32" t="s">
        <v>39</v>
      </c>
      <c r="B24" s="17" t="s">
        <v>40</v>
      </c>
      <c r="C24" s="18" t="s">
        <v>20</v>
      </c>
      <c r="D24" s="29">
        <f>SUM(D25:D26)</f>
        <v>88143.349173674098</v>
      </c>
      <c r="E24" s="30">
        <f>SUM(E25:E26)</f>
        <v>112882.43610000001</v>
      </c>
      <c r="F24" s="40"/>
      <c r="G24" s="27"/>
      <c r="H24" s="27"/>
      <c r="I24" s="27"/>
    </row>
    <row r="25" spans="1:10" ht="16.5" x14ac:dyDescent="0.25">
      <c r="A25" s="16" t="s">
        <v>41</v>
      </c>
      <c r="B25" s="17" t="s">
        <v>42</v>
      </c>
      <c r="C25" s="18" t="s">
        <v>20</v>
      </c>
      <c r="D25" s="29"/>
      <c r="E25" s="30"/>
      <c r="F25" s="21" t="s">
        <v>25</v>
      </c>
      <c r="G25" s="27"/>
      <c r="H25" s="23"/>
      <c r="I25" s="27"/>
    </row>
    <row r="26" spans="1:10" ht="16.5" x14ac:dyDescent="0.25">
      <c r="A26" s="16" t="s">
        <v>43</v>
      </c>
      <c r="B26" s="17" t="s">
        <v>44</v>
      </c>
      <c r="C26" s="18" t="s">
        <v>20</v>
      </c>
      <c r="D26" s="29">
        <f>SUM(D27,D33:D38)</f>
        <v>88143.349173674098</v>
      </c>
      <c r="E26" s="30">
        <f>SUM(E27,E33:E38)</f>
        <v>112882.43610000001</v>
      </c>
      <c r="F26" s="40"/>
      <c r="G26" s="27"/>
      <c r="H26" s="27"/>
      <c r="I26" s="27"/>
    </row>
    <row r="27" spans="1:10" ht="37.5" customHeight="1" x14ac:dyDescent="0.25">
      <c r="A27" s="16" t="s">
        <v>45</v>
      </c>
      <c r="B27" s="17" t="s">
        <v>46</v>
      </c>
      <c r="C27" s="18" t="s">
        <v>20</v>
      </c>
      <c r="D27" s="29">
        <f>SUM(D28:D32)</f>
        <v>36884.161793641848</v>
      </c>
      <c r="E27" s="29">
        <f>SUM(E28:E32)</f>
        <v>44551.869000000006</v>
      </c>
      <c r="F27" s="40"/>
      <c r="G27" s="27"/>
      <c r="H27" s="27"/>
      <c r="I27" s="27"/>
    </row>
    <row r="28" spans="1:10" ht="66" customHeight="1" x14ac:dyDescent="0.25">
      <c r="A28" s="16" t="s">
        <v>47</v>
      </c>
      <c r="B28" s="17" t="s">
        <v>48</v>
      </c>
      <c r="C28" s="18" t="s">
        <v>20</v>
      </c>
      <c r="D28" s="29">
        <v>3330.500965606147</v>
      </c>
      <c r="E28" s="29">
        <v>5038.3510000000006</v>
      </c>
      <c r="F28" s="41" t="s">
        <v>49</v>
      </c>
      <c r="H28" s="27"/>
      <c r="I28" s="27"/>
    </row>
    <row r="29" spans="1:10" ht="66" x14ac:dyDescent="0.25">
      <c r="A29" s="16" t="s">
        <v>50</v>
      </c>
      <c r="B29" s="17" t="s">
        <v>51</v>
      </c>
      <c r="C29" s="18" t="s">
        <v>20</v>
      </c>
      <c r="D29" s="29">
        <v>3428.9964841665014</v>
      </c>
      <c r="E29" s="29">
        <v>10298.295999999998</v>
      </c>
      <c r="F29" s="40" t="s">
        <v>52</v>
      </c>
      <c r="G29" s="27"/>
      <c r="H29" s="42"/>
      <c r="I29" s="27"/>
    </row>
    <row r="30" spans="1:10" ht="84.75" customHeight="1" x14ac:dyDescent="0.25">
      <c r="A30" s="16" t="s">
        <v>53</v>
      </c>
      <c r="B30" s="43" t="s">
        <v>54</v>
      </c>
      <c r="C30" s="18" t="s">
        <v>20</v>
      </c>
      <c r="D30" s="29">
        <v>1839.4428260722279</v>
      </c>
      <c r="E30" s="29">
        <v>2724.59</v>
      </c>
      <c r="F30" s="40" t="s">
        <v>55</v>
      </c>
      <c r="G30" s="27"/>
      <c r="H30" s="23"/>
      <c r="I30" s="27"/>
    </row>
    <row r="31" spans="1:10" ht="56.25" customHeight="1" x14ac:dyDescent="0.25">
      <c r="A31" s="44" t="s">
        <v>56</v>
      </c>
      <c r="B31" s="45" t="s">
        <v>57</v>
      </c>
      <c r="C31" s="18" t="s">
        <v>20</v>
      </c>
      <c r="D31" s="29">
        <v>11187.10365222839</v>
      </c>
      <c r="E31" s="29">
        <v>13737.787</v>
      </c>
      <c r="F31" s="40" t="s">
        <v>58</v>
      </c>
      <c r="G31" s="27"/>
      <c r="H31" s="46"/>
      <c r="I31" s="46"/>
    </row>
    <row r="32" spans="1:10" ht="30.75" customHeight="1" x14ac:dyDescent="0.25">
      <c r="A32" s="16" t="s">
        <v>59</v>
      </c>
      <c r="B32" s="47" t="s">
        <v>60</v>
      </c>
      <c r="C32" s="18" t="s">
        <v>20</v>
      </c>
      <c r="D32" s="29">
        <v>17098.117865568576</v>
      </c>
      <c r="E32" s="29">
        <v>12752.845000000001</v>
      </c>
      <c r="F32" s="41" t="s">
        <v>61</v>
      </c>
      <c r="G32" s="27"/>
      <c r="H32" s="46"/>
      <c r="I32" s="46"/>
      <c r="J32" s="48"/>
    </row>
    <row r="33" spans="1:14" ht="45" customHeight="1" x14ac:dyDescent="0.25">
      <c r="A33" s="16" t="s">
        <v>62</v>
      </c>
      <c r="B33" s="17" t="s">
        <v>63</v>
      </c>
      <c r="C33" s="18" t="s">
        <v>20</v>
      </c>
      <c r="D33" s="29">
        <v>278.15528481861384</v>
      </c>
      <c r="E33" s="29">
        <v>387.38099999999997</v>
      </c>
      <c r="F33" s="40" t="s">
        <v>64</v>
      </c>
      <c r="G33" s="27"/>
      <c r="H33" s="46"/>
      <c r="I33" s="46"/>
    </row>
    <row r="34" spans="1:14" ht="27.75" customHeight="1" x14ac:dyDescent="0.25">
      <c r="A34" s="16" t="s">
        <v>65</v>
      </c>
      <c r="B34" s="17" t="s">
        <v>66</v>
      </c>
      <c r="C34" s="18" t="s">
        <v>20</v>
      </c>
      <c r="D34" s="29">
        <v>5369.6702232680836</v>
      </c>
      <c r="E34" s="29">
        <v>4657.9490000000005</v>
      </c>
      <c r="F34" s="49" t="s">
        <v>61</v>
      </c>
      <c r="G34" s="27"/>
      <c r="H34" s="27"/>
      <c r="I34" s="27"/>
    </row>
    <row r="35" spans="1:14" ht="60" customHeight="1" x14ac:dyDescent="0.25">
      <c r="A35" s="16" t="s">
        <v>67</v>
      </c>
      <c r="B35" s="17" t="s">
        <v>68</v>
      </c>
      <c r="C35" s="18" t="s">
        <v>20</v>
      </c>
      <c r="D35" s="29">
        <v>865.60088173835311</v>
      </c>
      <c r="E35" s="29">
        <v>3276.7240000000002</v>
      </c>
      <c r="F35" s="40" t="s">
        <v>58</v>
      </c>
      <c r="G35" s="27"/>
      <c r="H35" s="42"/>
      <c r="I35" s="27"/>
      <c r="N35" s="27"/>
    </row>
    <row r="36" spans="1:14" ht="82.5" customHeight="1" x14ac:dyDescent="0.25">
      <c r="A36" s="16" t="s">
        <v>69</v>
      </c>
      <c r="B36" s="17" t="s">
        <v>70</v>
      </c>
      <c r="C36" s="18" t="s">
        <v>20</v>
      </c>
      <c r="D36" s="29">
        <v>1245.311332663246</v>
      </c>
      <c r="E36" s="29">
        <v>1923.0830000000001</v>
      </c>
      <c r="F36" s="40" t="s">
        <v>71</v>
      </c>
      <c r="G36" s="27"/>
      <c r="H36" s="23"/>
      <c r="I36" s="27"/>
      <c r="N36" s="27"/>
    </row>
    <row r="37" spans="1:14" ht="61.5" customHeight="1" x14ac:dyDescent="0.25">
      <c r="A37" s="16" t="s">
        <v>72</v>
      </c>
      <c r="B37" s="17" t="s">
        <v>73</v>
      </c>
      <c r="C37" s="18" t="s">
        <v>20</v>
      </c>
      <c r="D37" s="29">
        <v>11574.013867840562</v>
      </c>
      <c r="E37" s="29">
        <v>7003.7069999999994</v>
      </c>
      <c r="F37" s="40" t="s">
        <v>74</v>
      </c>
      <c r="G37" s="27"/>
      <c r="H37" s="23"/>
      <c r="I37" s="27"/>
      <c r="N37" s="27"/>
    </row>
    <row r="38" spans="1:14" ht="107.25" customHeight="1" x14ac:dyDescent="0.25">
      <c r="A38" s="16" t="s">
        <v>75</v>
      </c>
      <c r="B38" s="43" t="s">
        <v>76</v>
      </c>
      <c r="C38" s="18" t="s">
        <v>20</v>
      </c>
      <c r="D38" s="50">
        <v>31926.435789703395</v>
      </c>
      <c r="E38" s="50">
        <v>51081.723099999996</v>
      </c>
      <c r="F38" s="40" t="s">
        <v>77</v>
      </c>
      <c r="G38" s="51"/>
      <c r="H38" s="52"/>
      <c r="I38" s="27"/>
      <c r="N38" s="27"/>
    </row>
    <row r="39" spans="1:14" ht="64.5" customHeight="1" x14ac:dyDescent="0.25">
      <c r="A39" s="28" t="s">
        <v>78</v>
      </c>
      <c r="B39" s="17" t="s">
        <v>79</v>
      </c>
      <c r="C39" s="18" t="s">
        <v>20</v>
      </c>
      <c r="D39" s="29">
        <f>SUM(D40:D46)</f>
        <v>301269.28518525133</v>
      </c>
      <c r="E39" s="30">
        <v>511269.72610999993</v>
      </c>
      <c r="F39" s="37" t="s">
        <v>80</v>
      </c>
      <c r="G39" s="27"/>
      <c r="H39" s="27"/>
      <c r="I39" s="27"/>
      <c r="N39" s="27"/>
    </row>
    <row r="40" spans="1:14" ht="16.5" x14ac:dyDescent="0.25">
      <c r="A40" s="32" t="s">
        <v>81</v>
      </c>
      <c r="B40" s="17" t="s">
        <v>82</v>
      </c>
      <c r="C40" s="18" t="s">
        <v>20</v>
      </c>
      <c r="D40" s="29">
        <v>164573.77261243461</v>
      </c>
      <c r="E40" s="30">
        <v>155447.446</v>
      </c>
      <c r="F40" s="40" t="s">
        <v>83</v>
      </c>
      <c r="G40" s="27"/>
      <c r="H40" s="23"/>
      <c r="I40" s="27"/>
    </row>
    <row r="41" spans="1:14" ht="33" x14ac:dyDescent="0.25">
      <c r="A41" s="32" t="s">
        <v>84</v>
      </c>
      <c r="B41" s="17" t="s">
        <v>85</v>
      </c>
      <c r="C41" s="18" t="s">
        <v>20</v>
      </c>
      <c r="D41" s="53"/>
      <c r="E41" s="54"/>
      <c r="F41" s="55"/>
      <c r="G41" s="27"/>
      <c r="H41" s="23"/>
    </row>
    <row r="42" spans="1:14" ht="51" customHeight="1" x14ac:dyDescent="0.25">
      <c r="A42" s="32" t="s">
        <v>86</v>
      </c>
      <c r="B42" s="17" t="s">
        <v>87</v>
      </c>
      <c r="C42" s="18" t="s">
        <v>20</v>
      </c>
      <c r="D42" s="29">
        <v>9932.2300000000014</v>
      </c>
      <c r="E42" s="30">
        <v>2074.9629999999997</v>
      </c>
      <c r="F42" s="56" t="s">
        <v>88</v>
      </c>
      <c r="G42" s="27"/>
      <c r="H42" s="23"/>
    </row>
    <row r="43" spans="1:14" ht="22.5" customHeight="1" x14ac:dyDescent="0.25">
      <c r="A43" s="32" t="s">
        <v>89</v>
      </c>
      <c r="B43" s="17" t="s">
        <v>90</v>
      </c>
      <c r="C43" s="18" t="s">
        <v>20</v>
      </c>
      <c r="D43" s="29">
        <v>97818.413572816702</v>
      </c>
      <c r="E43" s="30">
        <v>138497.25899999999</v>
      </c>
      <c r="F43" s="57" t="s">
        <v>91</v>
      </c>
      <c r="G43" s="27"/>
      <c r="H43" s="23"/>
    </row>
    <row r="44" spans="1:14" ht="129.75" customHeight="1" x14ac:dyDescent="0.25">
      <c r="A44" s="32" t="s">
        <v>92</v>
      </c>
      <c r="B44" s="17" t="s">
        <v>93</v>
      </c>
      <c r="C44" s="18" t="s">
        <v>20</v>
      </c>
      <c r="D44" s="58">
        <v>0</v>
      </c>
      <c r="E44" s="59">
        <v>0</v>
      </c>
      <c r="F44" s="40" t="s">
        <v>94</v>
      </c>
      <c r="G44" s="27"/>
      <c r="H44" s="23"/>
    </row>
    <row r="45" spans="1:14" ht="16.5" x14ac:dyDescent="0.25">
      <c r="A45" s="32" t="s">
        <v>95</v>
      </c>
      <c r="B45" s="17" t="s">
        <v>96</v>
      </c>
      <c r="C45" s="18" t="s">
        <v>20</v>
      </c>
      <c r="D45" s="29">
        <v>27936.501</v>
      </c>
      <c r="E45" s="30">
        <v>27511.904999999999</v>
      </c>
      <c r="F45" s="21" t="s">
        <v>25</v>
      </c>
      <c r="G45" s="27"/>
      <c r="H45" s="23"/>
    </row>
    <row r="46" spans="1:14" x14ac:dyDescent="0.25">
      <c r="A46" s="32" t="s">
        <v>97</v>
      </c>
      <c r="B46" s="17" t="s">
        <v>98</v>
      </c>
      <c r="C46" s="18" t="s">
        <v>20</v>
      </c>
      <c r="D46" s="29">
        <v>1008.3679999999999</v>
      </c>
      <c r="E46" s="30">
        <v>8802.0560000000005</v>
      </c>
      <c r="F46" s="41" t="s">
        <v>99</v>
      </c>
      <c r="G46" s="27"/>
      <c r="H46" s="23"/>
    </row>
    <row r="47" spans="1:14" ht="17.25" x14ac:dyDescent="0.25">
      <c r="A47" s="16" t="s">
        <v>100</v>
      </c>
      <c r="B47" s="17" t="s">
        <v>101</v>
      </c>
      <c r="C47" s="18" t="s">
        <v>102</v>
      </c>
      <c r="D47" s="60">
        <f>237+15</f>
        <v>252</v>
      </c>
      <c r="E47" s="60">
        <v>309</v>
      </c>
      <c r="F47" s="55"/>
      <c r="G47" s="27"/>
      <c r="H47" s="23"/>
    </row>
    <row r="48" spans="1:14" ht="82.5" x14ac:dyDescent="0.25">
      <c r="A48" s="32" t="s">
        <v>103</v>
      </c>
      <c r="B48" s="17" t="s">
        <v>104</v>
      </c>
      <c r="C48" s="18" t="s">
        <v>20</v>
      </c>
      <c r="D48" s="29"/>
      <c r="E48" s="29"/>
      <c r="F48" s="21" t="s">
        <v>25</v>
      </c>
      <c r="G48" s="27"/>
      <c r="H48" s="27"/>
      <c r="I48" s="27"/>
    </row>
    <row r="49" spans="1:10" ht="16.5" x14ac:dyDescent="0.25">
      <c r="A49" s="28" t="s">
        <v>105</v>
      </c>
      <c r="B49" s="17" t="s">
        <v>106</v>
      </c>
      <c r="C49" s="18" t="s">
        <v>20</v>
      </c>
      <c r="D49" s="29">
        <v>110248.16234285427</v>
      </c>
      <c r="E49" s="30">
        <v>188251.08499999999</v>
      </c>
      <c r="F49" s="61" t="s">
        <v>107</v>
      </c>
      <c r="G49" s="27"/>
      <c r="H49" s="27"/>
      <c r="I49" s="27"/>
    </row>
    <row r="50" spans="1:10" ht="57.75" customHeight="1" x14ac:dyDescent="0.25">
      <c r="A50" s="32" t="s">
        <v>108</v>
      </c>
      <c r="B50" s="17" t="s">
        <v>109</v>
      </c>
      <c r="C50" s="18" t="s">
        <v>20</v>
      </c>
      <c r="D50" s="62">
        <v>55676.800000000003</v>
      </c>
      <c r="E50" s="63">
        <v>43933.542809999999</v>
      </c>
      <c r="F50" s="64" t="s">
        <v>110</v>
      </c>
      <c r="G50" s="27"/>
      <c r="H50" s="27"/>
      <c r="I50" s="27"/>
    </row>
    <row r="51" spans="1:10" ht="22.5" customHeight="1" x14ac:dyDescent="0.25">
      <c r="A51" s="28" t="s">
        <v>111</v>
      </c>
      <c r="B51" s="17" t="s">
        <v>112</v>
      </c>
      <c r="C51" s="18" t="s">
        <v>20</v>
      </c>
      <c r="D51" s="29">
        <v>154562.90970401419</v>
      </c>
      <c r="E51" s="87">
        <f>E15-E16-E39-E49</f>
        <v>-502660.73389000003</v>
      </c>
      <c r="F51" s="90" t="s">
        <v>113</v>
      </c>
      <c r="G51" s="27"/>
      <c r="H51" s="27"/>
      <c r="I51" s="27"/>
      <c r="J51" s="65"/>
    </row>
    <row r="52" spans="1:10" ht="39" customHeight="1" x14ac:dyDescent="0.25">
      <c r="A52" s="32" t="s">
        <v>114</v>
      </c>
      <c r="B52" s="17" t="s">
        <v>109</v>
      </c>
      <c r="C52" s="18" t="s">
        <v>20</v>
      </c>
      <c r="D52" s="29"/>
      <c r="E52" s="88"/>
      <c r="F52" s="91"/>
      <c r="G52" s="27"/>
      <c r="H52" s="23"/>
      <c r="J52" s="65"/>
    </row>
    <row r="53" spans="1:10" ht="43.5" customHeight="1" x14ac:dyDescent="0.25">
      <c r="A53" s="28" t="s">
        <v>115</v>
      </c>
      <c r="B53" s="17" t="s">
        <v>116</v>
      </c>
      <c r="C53" s="18" t="s">
        <v>20</v>
      </c>
      <c r="D53" s="29">
        <v>-325116.44765798724</v>
      </c>
      <c r="E53" s="88"/>
      <c r="F53" s="91"/>
      <c r="G53" s="27"/>
      <c r="J53" s="65"/>
    </row>
    <row r="54" spans="1:10" ht="43.5" customHeight="1" x14ac:dyDescent="0.25">
      <c r="A54" s="28" t="s">
        <v>117</v>
      </c>
      <c r="B54" s="17" t="s">
        <v>118</v>
      </c>
      <c r="C54" s="18" t="s">
        <v>20</v>
      </c>
      <c r="D54" s="29">
        <v>194257.28023655663</v>
      </c>
      <c r="E54" s="89"/>
      <c r="F54" s="92"/>
      <c r="G54" s="27"/>
      <c r="H54" s="23"/>
      <c r="J54" s="8"/>
    </row>
    <row r="55" spans="1:10" ht="16.5" x14ac:dyDescent="0.25">
      <c r="A55" s="28" t="s">
        <v>119</v>
      </c>
      <c r="B55" s="17" t="s">
        <v>120</v>
      </c>
      <c r="C55" s="18" t="s">
        <v>20</v>
      </c>
      <c r="D55" s="29"/>
      <c r="E55" s="39"/>
      <c r="F55" s="68"/>
      <c r="G55" s="27"/>
      <c r="H55" s="67"/>
      <c r="I55" s="66"/>
      <c r="J55" s="69"/>
    </row>
    <row r="56" spans="1:10" ht="16.5" x14ac:dyDescent="0.25">
      <c r="A56" s="28" t="s">
        <v>121</v>
      </c>
      <c r="B56" s="17" t="s">
        <v>122</v>
      </c>
      <c r="C56" s="18" t="s">
        <v>20</v>
      </c>
      <c r="D56" s="29"/>
      <c r="E56" s="39"/>
      <c r="F56" s="21" t="s">
        <v>25</v>
      </c>
      <c r="G56" s="27"/>
      <c r="H56" s="67"/>
      <c r="I56" s="70"/>
    </row>
    <row r="57" spans="1:10" ht="33" x14ac:dyDescent="0.25">
      <c r="A57" s="16" t="s">
        <v>123</v>
      </c>
      <c r="B57" s="35" t="s">
        <v>124</v>
      </c>
      <c r="C57" s="36" t="s">
        <v>20</v>
      </c>
      <c r="D57" s="30">
        <f>D19+D21+D23</f>
        <v>65404.11982724136</v>
      </c>
      <c r="E57" s="30">
        <f>E19+E21+E23</f>
        <v>68231.790999999997</v>
      </c>
      <c r="F57" s="21"/>
      <c r="G57" s="27"/>
      <c r="H57" s="23"/>
      <c r="J57" s="8"/>
    </row>
    <row r="58" spans="1:10" ht="36" customHeight="1" x14ac:dyDescent="0.25">
      <c r="A58" s="16" t="s">
        <v>125</v>
      </c>
      <c r="B58" s="17" t="s">
        <v>126</v>
      </c>
      <c r="C58" s="18" t="s">
        <v>20</v>
      </c>
      <c r="D58" s="24">
        <v>166057.09343116495</v>
      </c>
      <c r="E58" s="25">
        <v>332228.17778000003</v>
      </c>
      <c r="F58" s="93" t="s">
        <v>127</v>
      </c>
      <c r="G58" s="27"/>
      <c r="H58" s="23"/>
      <c r="I58" s="70"/>
    </row>
    <row r="59" spans="1:10" ht="33.75" customHeight="1" x14ac:dyDescent="0.25">
      <c r="A59" s="28" t="s">
        <v>21</v>
      </c>
      <c r="B59" s="17" t="s">
        <v>128</v>
      </c>
      <c r="C59" s="18" t="s">
        <v>129</v>
      </c>
      <c r="D59" s="30">
        <v>84270</v>
      </c>
      <c r="E59" s="30">
        <v>135473.19199999998</v>
      </c>
      <c r="F59" s="94"/>
      <c r="G59" s="23"/>
      <c r="H59" s="23"/>
    </row>
    <row r="60" spans="1:10" ht="86.25" customHeight="1" x14ac:dyDescent="0.25">
      <c r="A60" s="28" t="s">
        <v>78</v>
      </c>
      <c r="B60" s="17" t="s">
        <v>130</v>
      </c>
      <c r="C60" s="18" t="s">
        <v>131</v>
      </c>
      <c r="D60" s="30">
        <f>D58/D59*1000</f>
        <v>1970.5362932379844</v>
      </c>
      <c r="E60" s="30">
        <f>E58/E59*1000</f>
        <v>2452.3536566555549</v>
      </c>
      <c r="F60" s="95"/>
      <c r="G60" s="23"/>
      <c r="H60" s="23"/>
    </row>
    <row r="61" spans="1:10" ht="16.5" x14ac:dyDescent="0.25">
      <c r="A61" s="16"/>
      <c r="B61" s="17"/>
      <c r="C61" s="18"/>
      <c r="D61" s="19"/>
      <c r="E61" s="20"/>
      <c r="F61" s="21"/>
      <c r="G61" s="23"/>
      <c r="H61" s="23"/>
    </row>
    <row r="62" spans="1:10" ht="16.5" x14ac:dyDescent="0.25">
      <c r="A62" s="16" t="s">
        <v>132</v>
      </c>
      <c r="B62" s="17" t="s">
        <v>133</v>
      </c>
      <c r="C62" s="18" t="s">
        <v>17</v>
      </c>
      <c r="D62" s="19" t="s">
        <v>17</v>
      </c>
      <c r="E62" s="20" t="s">
        <v>17</v>
      </c>
      <c r="F62" s="21" t="s">
        <v>18</v>
      </c>
      <c r="G62" s="23"/>
      <c r="H62" s="23"/>
    </row>
    <row r="63" spans="1:10" ht="16.5" x14ac:dyDescent="0.25">
      <c r="A63" s="16">
        <v>1</v>
      </c>
      <c r="B63" s="17" t="s">
        <v>134</v>
      </c>
      <c r="C63" s="18" t="s">
        <v>135</v>
      </c>
      <c r="D63" s="19">
        <v>11</v>
      </c>
      <c r="E63" s="20" t="s">
        <v>17</v>
      </c>
      <c r="F63" s="21" t="s">
        <v>18</v>
      </c>
      <c r="G63" s="23"/>
      <c r="H63" s="23"/>
    </row>
    <row r="64" spans="1:10" ht="33" x14ac:dyDescent="0.25">
      <c r="A64" s="28" t="s">
        <v>21</v>
      </c>
      <c r="B64" s="17" t="s">
        <v>136</v>
      </c>
      <c r="C64" s="18" t="s">
        <v>135</v>
      </c>
      <c r="D64" s="19">
        <v>11</v>
      </c>
      <c r="E64" s="20" t="s">
        <v>17</v>
      </c>
      <c r="F64" s="21" t="s">
        <v>18</v>
      </c>
      <c r="G64" s="23"/>
      <c r="H64" s="23"/>
    </row>
    <row r="65" spans="1:8" x14ac:dyDescent="0.25">
      <c r="A65" s="16" t="s">
        <v>137</v>
      </c>
      <c r="B65" s="17" t="s">
        <v>138</v>
      </c>
      <c r="C65" s="18" t="s">
        <v>17</v>
      </c>
      <c r="D65" s="19" t="s">
        <v>17</v>
      </c>
      <c r="E65" s="20" t="s">
        <v>17</v>
      </c>
      <c r="F65" s="21" t="s">
        <v>18</v>
      </c>
      <c r="G65" s="23"/>
      <c r="H65" s="23"/>
    </row>
    <row r="66" spans="1:8" ht="16.5" x14ac:dyDescent="0.25">
      <c r="A66" s="16">
        <v>1</v>
      </c>
      <c r="B66" s="17" t="s">
        <v>139</v>
      </c>
      <c r="C66" s="18" t="s">
        <v>140</v>
      </c>
      <c r="D66" s="19"/>
      <c r="E66" s="71">
        <v>78470</v>
      </c>
      <c r="F66" s="21" t="s">
        <v>25</v>
      </c>
      <c r="G66" s="23"/>
      <c r="H66" s="23"/>
    </row>
    <row r="67" spans="1:8" ht="16.5" x14ac:dyDescent="0.25">
      <c r="A67" s="16">
        <v>2</v>
      </c>
      <c r="B67" s="17" t="s">
        <v>141</v>
      </c>
      <c r="C67" s="18" t="s">
        <v>142</v>
      </c>
      <c r="D67" s="72" t="s">
        <v>17</v>
      </c>
      <c r="E67" s="29">
        <f>SUM(E68:E71)</f>
        <v>3205.91</v>
      </c>
      <c r="F67" s="21" t="s">
        <v>25</v>
      </c>
      <c r="G67" s="23"/>
      <c r="H67" s="23"/>
    </row>
    <row r="68" spans="1:8" ht="16.5" x14ac:dyDescent="0.25">
      <c r="A68" s="28" t="s">
        <v>143</v>
      </c>
      <c r="B68" s="17" t="s">
        <v>144</v>
      </c>
      <c r="C68" s="18" t="s">
        <v>142</v>
      </c>
      <c r="D68" s="72" t="s">
        <v>17</v>
      </c>
      <c r="E68" s="29">
        <v>663.5</v>
      </c>
      <c r="F68" s="21" t="s">
        <v>25</v>
      </c>
      <c r="G68" s="23"/>
      <c r="H68" s="23"/>
    </row>
    <row r="69" spans="1:8" ht="16.5" x14ac:dyDescent="0.25">
      <c r="A69" s="16" t="s">
        <v>145</v>
      </c>
      <c r="B69" s="17" t="s">
        <v>146</v>
      </c>
      <c r="C69" s="18" t="s">
        <v>142</v>
      </c>
      <c r="D69" s="72" t="s">
        <v>17</v>
      </c>
      <c r="E69" s="29">
        <v>1264.8</v>
      </c>
      <c r="F69" s="21"/>
      <c r="G69" s="23"/>
      <c r="H69" s="23"/>
    </row>
    <row r="70" spans="1:8" ht="16.5" x14ac:dyDescent="0.25">
      <c r="A70" s="16" t="s">
        <v>147</v>
      </c>
      <c r="B70" s="17" t="s">
        <v>148</v>
      </c>
      <c r="C70" s="18" t="s">
        <v>142</v>
      </c>
      <c r="D70" s="72" t="s">
        <v>17</v>
      </c>
      <c r="E70" s="29">
        <v>1277.6099999999999</v>
      </c>
      <c r="F70" s="21"/>
      <c r="G70" s="23"/>
      <c r="H70" s="23"/>
    </row>
    <row r="71" spans="1:8" ht="16.5" x14ac:dyDescent="0.25">
      <c r="A71" s="16" t="s">
        <v>149</v>
      </c>
      <c r="B71" s="17" t="s">
        <v>150</v>
      </c>
      <c r="C71" s="18" t="s">
        <v>142</v>
      </c>
      <c r="D71" s="72" t="s">
        <v>17</v>
      </c>
      <c r="E71" s="73"/>
      <c r="F71" s="21"/>
      <c r="G71" s="23"/>
      <c r="H71" s="23"/>
    </row>
    <row r="72" spans="1:8" ht="16.5" x14ac:dyDescent="0.25">
      <c r="A72" s="16">
        <v>3</v>
      </c>
      <c r="B72" s="17" t="s">
        <v>151</v>
      </c>
      <c r="C72" s="18" t="s">
        <v>152</v>
      </c>
      <c r="D72" s="29">
        <f>SUM(D73:D76)</f>
        <v>24995.828000000001</v>
      </c>
      <c r="E72" s="29">
        <f>SUM(E73:E76)</f>
        <v>26371.345000000001</v>
      </c>
      <c r="F72" s="74"/>
      <c r="G72" s="52"/>
      <c r="H72" s="23"/>
    </row>
    <row r="73" spans="1:8" ht="33" x14ac:dyDescent="0.25">
      <c r="A73" s="16" t="s">
        <v>153</v>
      </c>
      <c r="B73" s="17" t="s">
        <v>154</v>
      </c>
      <c r="C73" s="18" t="s">
        <v>152</v>
      </c>
      <c r="D73" s="29">
        <v>2874.53</v>
      </c>
      <c r="E73" s="29">
        <v>2874.53</v>
      </c>
      <c r="F73" s="21"/>
      <c r="G73" s="52"/>
      <c r="H73" s="23"/>
    </row>
    <row r="74" spans="1:8" ht="33" x14ac:dyDescent="0.25">
      <c r="A74" s="16" t="s">
        <v>155</v>
      </c>
      <c r="B74" s="17" t="s">
        <v>156</v>
      </c>
      <c r="C74" s="18" t="s">
        <v>152</v>
      </c>
      <c r="D74" s="29">
        <v>2514.7080000000005</v>
      </c>
      <c r="E74" s="73">
        <v>2490.5190000000002</v>
      </c>
      <c r="F74" s="21"/>
      <c r="G74" s="52"/>
      <c r="H74" s="23"/>
    </row>
    <row r="75" spans="1:8" ht="33" x14ac:dyDescent="0.25">
      <c r="A75" s="16" t="s">
        <v>157</v>
      </c>
      <c r="B75" s="17" t="s">
        <v>158</v>
      </c>
      <c r="C75" s="18" t="s">
        <v>152</v>
      </c>
      <c r="D75" s="29">
        <v>14079.392999999998</v>
      </c>
      <c r="E75" s="73">
        <v>14604.128999999999</v>
      </c>
      <c r="F75" s="57" t="s">
        <v>159</v>
      </c>
      <c r="G75" s="52"/>
      <c r="H75" s="75"/>
    </row>
    <row r="76" spans="1:8" ht="33" x14ac:dyDescent="0.25">
      <c r="A76" s="16" t="s">
        <v>160</v>
      </c>
      <c r="B76" s="17" t="s">
        <v>161</v>
      </c>
      <c r="C76" s="18" t="s">
        <v>152</v>
      </c>
      <c r="D76" s="29">
        <v>5527.1970000000001</v>
      </c>
      <c r="E76" s="73">
        <v>6402.1670000000004</v>
      </c>
      <c r="F76" s="57" t="s">
        <v>159</v>
      </c>
      <c r="G76" s="52"/>
      <c r="H76" s="75"/>
    </row>
    <row r="77" spans="1:8" ht="16.5" x14ac:dyDescent="0.25">
      <c r="A77" s="16">
        <v>4</v>
      </c>
      <c r="B77" s="17" t="s">
        <v>162</v>
      </c>
      <c r="C77" s="18" t="s">
        <v>152</v>
      </c>
      <c r="D77" s="29">
        <f>SUM(D78:D81)</f>
        <v>25587.955999999998</v>
      </c>
      <c r="E77" s="30">
        <v>29083.356</v>
      </c>
      <c r="F77" s="21" t="s">
        <v>25</v>
      </c>
      <c r="G77" s="52"/>
      <c r="H77" s="23"/>
    </row>
    <row r="78" spans="1:8" ht="33" x14ac:dyDescent="0.25">
      <c r="A78" s="16" t="s">
        <v>163</v>
      </c>
      <c r="B78" s="17" t="s">
        <v>164</v>
      </c>
      <c r="C78" s="18" t="s">
        <v>152</v>
      </c>
      <c r="D78" s="29">
        <v>7488.5</v>
      </c>
      <c r="E78" s="76">
        <v>7474.5</v>
      </c>
      <c r="F78" s="21" t="s">
        <v>25</v>
      </c>
      <c r="G78" s="52"/>
      <c r="H78" s="23"/>
    </row>
    <row r="79" spans="1:8" ht="33" x14ac:dyDescent="0.25">
      <c r="A79" s="16" t="s">
        <v>165</v>
      </c>
      <c r="B79" s="17" t="s">
        <v>166</v>
      </c>
      <c r="C79" s="18" t="s">
        <v>152</v>
      </c>
      <c r="D79" s="29">
        <v>6762</v>
      </c>
      <c r="E79" s="76">
        <v>6785.0000000000009</v>
      </c>
      <c r="F79" s="21"/>
      <c r="G79" s="52"/>
      <c r="H79" s="23"/>
    </row>
    <row r="80" spans="1:8" ht="33" x14ac:dyDescent="0.25">
      <c r="A80" s="16" t="s">
        <v>167</v>
      </c>
      <c r="B80" s="17" t="s">
        <v>168</v>
      </c>
      <c r="C80" s="18" t="s">
        <v>152</v>
      </c>
      <c r="D80" s="29">
        <v>11337.456</v>
      </c>
      <c r="E80" s="76">
        <v>14823.856</v>
      </c>
      <c r="F80" s="57" t="s">
        <v>159</v>
      </c>
      <c r="G80" s="52"/>
      <c r="H80" s="23"/>
    </row>
    <row r="81" spans="1:8" ht="33" x14ac:dyDescent="0.25">
      <c r="A81" s="16" t="s">
        <v>169</v>
      </c>
      <c r="B81" s="17" t="s">
        <v>170</v>
      </c>
      <c r="C81" s="18" t="s">
        <v>152</v>
      </c>
      <c r="D81" s="29">
        <v>0</v>
      </c>
      <c r="E81" s="29">
        <v>0</v>
      </c>
      <c r="F81" s="21"/>
      <c r="G81" s="52"/>
      <c r="H81" s="23"/>
    </row>
    <row r="82" spans="1:8" ht="16.5" x14ac:dyDescent="0.25">
      <c r="A82" s="16">
        <v>5</v>
      </c>
      <c r="B82" s="17" t="s">
        <v>171</v>
      </c>
      <c r="C82" s="18" t="s">
        <v>172</v>
      </c>
      <c r="D82" s="29">
        <f>SUM(D83:D86)</f>
        <v>19442.12</v>
      </c>
      <c r="E82" s="29">
        <f>SUM(E83:E86)</f>
        <v>20150.419999999998</v>
      </c>
      <c r="F82" s="21" t="s">
        <v>25</v>
      </c>
      <c r="G82" s="52"/>
      <c r="H82" s="23"/>
    </row>
    <row r="83" spans="1:8" ht="16.5" x14ac:dyDescent="0.25">
      <c r="A83" s="16" t="s">
        <v>173</v>
      </c>
      <c r="B83" s="17" t="s">
        <v>174</v>
      </c>
      <c r="C83" s="18" t="s">
        <v>172</v>
      </c>
      <c r="D83" s="29">
        <v>2123.81</v>
      </c>
      <c r="E83" s="29">
        <v>2123.81</v>
      </c>
      <c r="F83" s="21" t="s">
        <v>25</v>
      </c>
      <c r="G83" s="52"/>
      <c r="H83" s="23"/>
    </row>
    <row r="84" spans="1:8" ht="16.5" x14ac:dyDescent="0.25">
      <c r="A84" s="16" t="s">
        <v>175</v>
      </c>
      <c r="B84" s="17" t="s">
        <v>176</v>
      </c>
      <c r="C84" s="18" t="s">
        <v>172</v>
      </c>
      <c r="D84" s="29">
        <v>1955.18</v>
      </c>
      <c r="E84" s="29">
        <v>1935.71</v>
      </c>
      <c r="F84" s="21"/>
      <c r="G84" s="52"/>
      <c r="H84" s="23"/>
    </row>
    <row r="85" spans="1:8" ht="16.5" x14ac:dyDescent="0.25">
      <c r="A85" s="16" t="s">
        <v>177</v>
      </c>
      <c r="B85" s="17" t="s">
        <v>178</v>
      </c>
      <c r="C85" s="18" t="s">
        <v>172</v>
      </c>
      <c r="D85" s="29">
        <v>12145.98</v>
      </c>
      <c r="E85" s="29">
        <v>12391.05</v>
      </c>
      <c r="F85" s="21"/>
      <c r="G85" s="52"/>
      <c r="H85" s="23"/>
    </row>
    <row r="86" spans="1:8" ht="16.5" x14ac:dyDescent="0.25">
      <c r="A86" s="16" t="s">
        <v>179</v>
      </c>
      <c r="B86" s="17" t="s">
        <v>180</v>
      </c>
      <c r="C86" s="18" t="s">
        <v>172</v>
      </c>
      <c r="D86" s="29">
        <v>3217.15</v>
      </c>
      <c r="E86" s="29">
        <v>3699.8500000000004</v>
      </c>
      <c r="F86" s="21"/>
      <c r="G86" s="52"/>
      <c r="H86" s="23"/>
    </row>
    <row r="87" spans="1:8" ht="16.5" x14ac:dyDescent="0.25">
      <c r="A87" s="16">
        <v>6</v>
      </c>
      <c r="B87" s="17" t="s">
        <v>181</v>
      </c>
      <c r="C87" s="18" t="s">
        <v>135</v>
      </c>
      <c r="D87" s="77">
        <f>2/D82*100</f>
        <v>1.0286944016393275E-2</v>
      </c>
      <c r="E87" s="77">
        <f>191.48/E82</f>
        <v>9.5025314608827016E-3</v>
      </c>
      <c r="F87" s="21"/>
      <c r="G87" s="23"/>
      <c r="H87" s="23"/>
    </row>
    <row r="88" spans="1:8" ht="16.5" x14ac:dyDescent="0.25">
      <c r="A88" s="16">
        <v>7</v>
      </c>
      <c r="B88" s="17" t="s">
        <v>182</v>
      </c>
      <c r="C88" s="18" t="s">
        <v>20</v>
      </c>
      <c r="D88" s="29">
        <v>0</v>
      </c>
      <c r="E88" s="29">
        <v>13891.659449999999</v>
      </c>
      <c r="F88" s="56"/>
      <c r="G88" s="23"/>
      <c r="H88" s="23"/>
    </row>
    <row r="89" spans="1:8" ht="16.5" x14ac:dyDescent="0.25">
      <c r="A89" s="28" t="s">
        <v>183</v>
      </c>
      <c r="B89" s="17" t="s">
        <v>184</v>
      </c>
      <c r="C89" s="18" t="s">
        <v>20</v>
      </c>
      <c r="D89" s="29">
        <v>0</v>
      </c>
      <c r="E89" s="29">
        <v>13891.659449999999</v>
      </c>
      <c r="F89" s="21" t="s">
        <v>25</v>
      </c>
      <c r="G89" s="23"/>
      <c r="H89" s="23"/>
    </row>
    <row r="90" spans="1:8" ht="117.75" customHeight="1" x14ac:dyDescent="0.25">
      <c r="A90" s="16">
        <v>8</v>
      </c>
      <c r="B90" s="17" t="s">
        <v>185</v>
      </c>
      <c r="C90" s="18" t="s">
        <v>135</v>
      </c>
      <c r="D90" s="78" t="s">
        <v>186</v>
      </c>
      <c r="E90" s="20" t="s">
        <v>17</v>
      </c>
      <c r="F90" s="79"/>
      <c r="G90" s="23"/>
      <c r="H90" s="23"/>
    </row>
    <row r="91" spans="1:8" ht="15" x14ac:dyDescent="0.25">
      <c r="G91" s="23"/>
      <c r="H91" s="23"/>
    </row>
    <row r="92" spans="1:8" ht="15" x14ac:dyDescent="0.25">
      <c r="B92" s="80" t="s">
        <v>187</v>
      </c>
      <c r="G92" s="23"/>
      <c r="H92" s="23"/>
    </row>
    <row r="93" spans="1:8" ht="15" x14ac:dyDescent="0.25">
      <c r="B93" s="81" t="s">
        <v>188</v>
      </c>
      <c r="C93" s="81"/>
      <c r="D93" s="81"/>
      <c r="E93" s="81"/>
      <c r="F93" s="81"/>
      <c r="G93" s="23"/>
      <c r="H93" s="23"/>
    </row>
    <row r="94" spans="1:8" ht="15" x14ac:dyDescent="0.25">
      <c r="B94" s="81" t="s">
        <v>189</v>
      </c>
      <c r="C94" s="81"/>
      <c r="D94" s="81"/>
      <c r="E94" s="81"/>
      <c r="F94" s="81"/>
      <c r="G94" s="23"/>
      <c r="H94" s="23"/>
    </row>
    <row r="95" spans="1:8" ht="40.5" customHeight="1" x14ac:dyDescent="0.25">
      <c r="B95" s="81" t="s">
        <v>190</v>
      </c>
      <c r="C95" s="81"/>
      <c r="D95" s="81"/>
      <c r="E95" s="81"/>
      <c r="F95" s="81"/>
      <c r="G95" s="23"/>
      <c r="H95" s="23"/>
    </row>
    <row r="96" spans="1:8" ht="15" x14ac:dyDescent="0.25">
      <c r="B96" s="81" t="s">
        <v>191</v>
      </c>
      <c r="C96" s="81"/>
      <c r="D96" s="81"/>
      <c r="E96" s="81"/>
      <c r="F96" s="81"/>
    </row>
    <row r="97" spans="2:6" ht="15" x14ac:dyDescent="0.25">
      <c r="B97" s="81" t="s">
        <v>192</v>
      </c>
      <c r="C97" s="81"/>
      <c r="D97" s="81"/>
      <c r="E97" s="81"/>
      <c r="F97" s="81"/>
    </row>
    <row r="98" spans="2:6" ht="15" x14ac:dyDescent="0.25"/>
    <row r="99" spans="2:6" ht="29.25" customHeight="1" x14ac:dyDescent="0.25"/>
    <row r="100" spans="2:6" ht="49.5" customHeight="1" x14ac:dyDescent="0.25">
      <c r="D100" s="1"/>
    </row>
    <row r="101" spans="2:6" ht="49.5" customHeight="1" x14ac:dyDescent="0.25">
      <c r="D101" s="1"/>
    </row>
    <row r="102" spans="2:6" ht="49.5" customHeight="1" x14ac:dyDescent="0.25">
      <c r="D102" s="1"/>
    </row>
  </sheetData>
  <mergeCells count="18">
    <mergeCell ref="A12:A13"/>
    <mergeCell ref="B12:B13"/>
    <mergeCell ref="C12:C13"/>
    <mergeCell ref="D12:E12"/>
    <mergeCell ref="F12:F13"/>
    <mergeCell ref="B97:F97"/>
    <mergeCell ref="E2:F2"/>
    <mergeCell ref="E3:F3"/>
    <mergeCell ref="B5:F5"/>
    <mergeCell ref="F18:F19"/>
    <mergeCell ref="F20:F21"/>
    <mergeCell ref="E51:E54"/>
    <mergeCell ref="F51:F54"/>
    <mergeCell ref="F58:F60"/>
    <mergeCell ref="B93:F93"/>
    <mergeCell ref="B94:F94"/>
    <mergeCell ref="B95:F95"/>
    <mergeCell ref="B96:F96"/>
  </mergeCells>
  <printOptions horizontalCentered="1"/>
  <pageMargins left="0.51181102362204722" right="0.31496062992125984" top="0.78740157480314965" bottom="0.59055118110236227" header="0.31496062992125984" footer="0.31496062992125984"/>
  <pageSetup paperSize="8" scale="60" fitToHeight="0" orientation="portrait" r:id="rId1"/>
  <rowBreaks count="1" manualBreakCount="1">
    <brk id="45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2017</vt:lpstr>
      <vt:lpstr>'2017'!Заголовки_для_печати</vt:lpstr>
      <vt:lpstr>'2017'!Область_печати</vt:lpstr>
    </vt:vector>
  </TitlesOfParts>
  <Company>MRSK-YUGA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Лаптенок Анна Георгиевна</dc:creator>
  <cp:lastModifiedBy>Осадченко Анастасия Александровна</cp:lastModifiedBy>
  <cp:lastPrinted>2018-03-26T11:00:31Z</cp:lastPrinted>
  <dcterms:created xsi:type="dcterms:W3CDTF">2018-03-22T05:34:00Z</dcterms:created>
  <dcterms:modified xsi:type="dcterms:W3CDTF">2018-03-30T08:11:55Z</dcterms:modified>
</cp:coreProperties>
</file>